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" l="1"/>
  <c r="F186" i="1" l="1"/>
  <c r="F81" i="1" l="1"/>
  <c r="B292" i="1" l="1"/>
  <c r="A292" i="1"/>
  <c r="J291" i="1"/>
  <c r="I291" i="1"/>
  <c r="H291" i="1"/>
  <c r="G291" i="1"/>
  <c r="F291" i="1"/>
  <c r="B282" i="1"/>
  <c r="A282" i="1"/>
  <c r="L292" i="1"/>
  <c r="J281" i="1"/>
  <c r="J292" i="1" s="1"/>
  <c r="I281" i="1"/>
  <c r="I292" i="1" s="1"/>
  <c r="H281" i="1"/>
  <c r="H292" i="1" s="1"/>
  <c r="G281" i="1"/>
  <c r="G292" i="1" s="1"/>
  <c r="F281" i="1"/>
  <c r="B273" i="1"/>
  <c r="A273" i="1"/>
  <c r="J272" i="1"/>
  <c r="I272" i="1"/>
  <c r="H272" i="1"/>
  <c r="G272" i="1"/>
  <c r="F272" i="1"/>
  <c r="B263" i="1"/>
  <c r="A263" i="1"/>
  <c r="L273" i="1"/>
  <c r="J262" i="1"/>
  <c r="I262" i="1"/>
  <c r="H262" i="1"/>
  <c r="G262" i="1"/>
  <c r="F262" i="1"/>
  <c r="B254" i="1"/>
  <c r="A254" i="1"/>
  <c r="J253" i="1"/>
  <c r="I253" i="1"/>
  <c r="H253" i="1"/>
  <c r="G253" i="1"/>
  <c r="F253" i="1"/>
  <c r="B244" i="1"/>
  <c r="A244" i="1"/>
  <c r="L254" i="1"/>
  <c r="J243" i="1"/>
  <c r="J254" i="1" s="1"/>
  <c r="I243" i="1"/>
  <c r="I254" i="1" s="1"/>
  <c r="H243" i="1"/>
  <c r="H254" i="1" s="1"/>
  <c r="G243" i="1"/>
  <c r="G254" i="1" s="1"/>
  <c r="F243" i="1"/>
  <c r="B235" i="1"/>
  <c r="A235" i="1"/>
  <c r="J234" i="1"/>
  <c r="I234" i="1"/>
  <c r="H234" i="1"/>
  <c r="G234" i="1"/>
  <c r="F234" i="1"/>
  <c r="B225" i="1"/>
  <c r="A225" i="1"/>
  <c r="L235" i="1"/>
  <c r="J224" i="1"/>
  <c r="J235" i="1" s="1"/>
  <c r="I224" i="1"/>
  <c r="I235" i="1" s="1"/>
  <c r="H224" i="1"/>
  <c r="G224" i="1"/>
  <c r="G235" i="1" s="1"/>
  <c r="F224" i="1"/>
  <c r="B216" i="1"/>
  <c r="A216" i="1"/>
  <c r="J215" i="1"/>
  <c r="I215" i="1"/>
  <c r="H215" i="1"/>
  <c r="G215" i="1"/>
  <c r="F215" i="1"/>
  <c r="B206" i="1"/>
  <c r="A206" i="1"/>
  <c r="L216" i="1"/>
  <c r="J205" i="1"/>
  <c r="I205" i="1"/>
  <c r="I216" i="1" s="1"/>
  <c r="H205" i="1"/>
  <c r="H216" i="1" s="1"/>
  <c r="G205" i="1"/>
  <c r="G216" i="1" s="1"/>
  <c r="F205" i="1"/>
  <c r="F51" i="1"/>
  <c r="F216" i="1" l="1"/>
  <c r="J216" i="1"/>
  <c r="F254" i="1"/>
  <c r="H235" i="1"/>
  <c r="F235" i="1"/>
  <c r="G273" i="1"/>
  <c r="I273" i="1"/>
  <c r="F273" i="1"/>
  <c r="H273" i="1"/>
  <c r="J273" i="1"/>
  <c r="F292" i="1"/>
  <c r="B197" i="1"/>
  <c r="A197" i="1"/>
  <c r="J196" i="1"/>
  <c r="I196" i="1"/>
  <c r="H196" i="1"/>
  <c r="G196" i="1"/>
  <c r="F196" i="1"/>
  <c r="B187" i="1"/>
  <c r="A187" i="1"/>
  <c r="L197" i="1"/>
  <c r="J186" i="1"/>
  <c r="J197" i="1" s="1"/>
  <c r="I186" i="1"/>
  <c r="H186" i="1"/>
  <c r="H197" i="1" s="1"/>
  <c r="G186" i="1"/>
  <c r="F197" i="1"/>
  <c r="B178" i="1"/>
  <c r="A178" i="1"/>
  <c r="J177" i="1"/>
  <c r="I177" i="1"/>
  <c r="H177" i="1"/>
  <c r="G177" i="1"/>
  <c r="F177" i="1"/>
  <c r="B168" i="1"/>
  <c r="A168" i="1"/>
  <c r="L178" i="1"/>
  <c r="J167" i="1"/>
  <c r="I167" i="1"/>
  <c r="I178" i="1" s="1"/>
  <c r="H167" i="1"/>
  <c r="G167" i="1"/>
  <c r="G178" i="1" s="1"/>
  <c r="F167" i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H129" i="1"/>
  <c r="H140" i="1" s="1"/>
  <c r="G129" i="1"/>
  <c r="F129" i="1"/>
  <c r="B121" i="1"/>
  <c r="A121" i="1"/>
  <c r="J120" i="1"/>
  <c r="I120" i="1"/>
  <c r="H120" i="1"/>
  <c r="G120" i="1"/>
  <c r="F120" i="1"/>
  <c r="B111" i="1"/>
  <c r="A111" i="1"/>
  <c r="L121" i="1"/>
  <c r="J110" i="1"/>
  <c r="I110" i="1"/>
  <c r="H110" i="1"/>
  <c r="H121" i="1" s="1"/>
  <c r="G110" i="1"/>
  <c r="F110" i="1"/>
  <c r="F121" i="1" s="1"/>
  <c r="B102" i="1"/>
  <c r="A102" i="1"/>
  <c r="J101" i="1"/>
  <c r="I101" i="1"/>
  <c r="H101" i="1"/>
  <c r="G101" i="1"/>
  <c r="F101" i="1"/>
  <c r="B91" i="1"/>
  <c r="A91" i="1"/>
  <c r="L102" i="1"/>
  <c r="J90" i="1"/>
  <c r="J102" i="1" s="1"/>
  <c r="I90" i="1"/>
  <c r="H90" i="1"/>
  <c r="H102" i="1" s="1"/>
  <c r="G90" i="1"/>
  <c r="F90" i="1"/>
  <c r="B82" i="1"/>
  <c r="A82" i="1"/>
  <c r="I81" i="1"/>
  <c r="H81" i="1"/>
  <c r="G81" i="1"/>
  <c r="B71" i="1"/>
  <c r="A71" i="1"/>
  <c r="L82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H159" i="1" l="1"/>
  <c r="J24" i="1"/>
  <c r="H24" i="1"/>
  <c r="G24" i="1"/>
  <c r="J121" i="1"/>
  <c r="I82" i="1"/>
  <c r="G82" i="1"/>
  <c r="F159" i="1"/>
  <c r="L293" i="1"/>
  <c r="H62" i="1"/>
  <c r="G62" i="1"/>
  <c r="F178" i="1"/>
  <c r="H178" i="1"/>
  <c r="J178" i="1"/>
  <c r="F140" i="1"/>
  <c r="G121" i="1"/>
  <c r="I121" i="1"/>
  <c r="G102" i="1"/>
  <c r="I102" i="1"/>
  <c r="F82" i="1"/>
  <c r="H82" i="1"/>
  <c r="J82" i="1"/>
  <c r="F43" i="1"/>
  <c r="G43" i="1"/>
  <c r="I43" i="1"/>
  <c r="F24" i="1"/>
  <c r="F102" i="1"/>
  <c r="G197" i="1"/>
  <c r="I197" i="1"/>
  <c r="G159" i="1"/>
  <c r="I159" i="1"/>
  <c r="G140" i="1"/>
  <c r="I140" i="1"/>
  <c r="J293" i="1" l="1"/>
  <c r="H293" i="1"/>
  <c r="I293" i="1"/>
  <c r="G293" i="1"/>
  <c r="F293" i="1"/>
</calcChain>
</file>

<file path=xl/sharedStrings.xml><?xml version="1.0" encoding="utf-8"?>
<sst xmlns="http://schemas.openxmlformats.org/spreadsheetml/2006/main" count="435" uniqueCount="108">
  <si>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</si>
  <si>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</si>
  <si>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</si>
  <si>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</si>
  <si>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</si>
  <si>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</si>
  <si>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</si>
  <si>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</si>
  <si>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</si>
  <si>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</si>
  <si>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</si>
  <si>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</si>
  <si>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</si>
  <si>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</si>
  <si>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</si>
  <si>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</si>
  <si>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</si>
  <si>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</si>
  <si>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</si>
  <si>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</si>
  <si>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</si>
  <si>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</si>
  <si>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</si>
  <si>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</si>
  <si>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</si>
  <si>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</si>
  <si>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</si>
  <si>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</si>
  <si>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</si>
  <si>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</si>
  <si>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</si>
  <si>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</si>
  <si>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</si>
  <si>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</si>
  <si>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</si>
  <si>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</si>
  <si>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</si>
  <si>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</si>
  <si>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</si>
  <si>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</si>
  <si>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</si>
  <si>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</si>
  <si>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</si>
  <si>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</si>
  <si>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Котлета из свинины</t>
  </si>
  <si>
    <t>№268-2015г.</t>
  </si>
  <si>
    <t>Рис отварной</t>
  </si>
  <si>
    <t>№304-2015г</t>
  </si>
  <si>
    <t>Чай с сахаром</t>
  </si>
  <si>
    <t>№685-2004г.</t>
  </si>
  <si>
    <t>№338-2015г</t>
  </si>
  <si>
    <t>№260-2015г.</t>
  </si>
  <si>
    <t>Каша рассыпчатая гречневая</t>
  </si>
  <si>
    <t>№302-2015г.</t>
  </si>
  <si>
    <t>Котлета "Нежная" (из цыплят и свинины)</t>
  </si>
  <si>
    <t>ТТК №26</t>
  </si>
  <si>
    <t>№173-2015г.</t>
  </si>
  <si>
    <t>Котлета "Дальневосточная" из минтая и свинины</t>
  </si>
  <si>
    <t>ТТК №25</t>
  </si>
  <si>
    <t>Чай с лимоном</t>
  </si>
  <si>
    <t>№686-2004г.</t>
  </si>
  <si>
    <t>Гуляш из свинины</t>
  </si>
  <si>
    <t>ТТК №89</t>
  </si>
  <si>
    <t>Согласовано:</t>
  </si>
  <si>
    <t>Директор</t>
  </si>
  <si>
    <t>№306-2015г.</t>
  </si>
  <si>
    <t>Кофейный напиток с молоком</t>
  </si>
  <si>
    <t>№379-2015г.</t>
  </si>
  <si>
    <t>Напиток лимонный</t>
  </si>
  <si>
    <t>№699-2004г.</t>
  </si>
  <si>
    <t xml:space="preserve">МБОУ «Центр образования Перспектива» г. Брянска
</t>
  </si>
  <si>
    <t>Филе индейки тушёное</t>
  </si>
  <si>
    <t>Бобовые отварные (кукуруза сахарная консервированная)</t>
  </si>
  <si>
    <t>Каша вязкая молочная из пшённой крупы с маслом сливочным</t>
  </si>
  <si>
    <t>Напиток ягодный (из компотной смеси)</t>
  </si>
  <si>
    <t>ТТК №50</t>
  </si>
  <si>
    <t>Пельмени мясные отварные с маслом</t>
  </si>
  <si>
    <t>№392-2015г.</t>
  </si>
  <si>
    <t>Колбасные изделия отварные (сосиски)</t>
  </si>
  <si>
    <t>№353-2021г.</t>
  </si>
  <si>
    <t>булочное</t>
  </si>
  <si>
    <t>Пихенько</t>
  </si>
  <si>
    <t>Овощи свежие (порциями), огурцы</t>
  </si>
  <si>
    <t>№148-2021г.</t>
  </si>
  <si>
    <t>Бобовые отварные (горошек зелёный консервированный)</t>
  </si>
  <si>
    <t>Печенье "Молочное"</t>
  </si>
  <si>
    <t>Блинчик из п/ф (с молоком сгущённым)</t>
  </si>
  <si>
    <t>Батон</t>
  </si>
  <si>
    <t>Тефтели 2-й вариант из свинины с соусом сметанным с томатом</t>
  </si>
  <si>
    <t>№279,331-2015г.</t>
  </si>
  <si>
    <t>Биойогурт питьевой "Славянский"</t>
  </si>
  <si>
    <t>кисломол.</t>
  </si>
  <si>
    <t>Колбасные изделия отварные (колбаса)</t>
  </si>
  <si>
    <t>Омлет натуральный</t>
  </si>
  <si>
    <t>№210-2015г.</t>
  </si>
  <si>
    <t>Гречка по-купечески со свининой</t>
  </si>
  <si>
    <t>ТТК №127</t>
  </si>
  <si>
    <t>Салат из пекинской капусты с кукурузой</t>
  </si>
  <si>
    <t>Плов "Школьный" из филе бедра цыплят</t>
  </si>
  <si>
    <t>ТТК №20</t>
  </si>
  <si>
    <t>№304-2015г.</t>
  </si>
  <si>
    <t>Овощи свежие (порциями), помидоры</t>
  </si>
  <si>
    <t>Котлета рубленая из бройлер-цыплят</t>
  </si>
  <si>
    <t>№295-2015г.</t>
  </si>
  <si>
    <t>Фрукт свежий</t>
  </si>
  <si>
    <t>Салат из свеклы отварной</t>
  </si>
  <si>
    <t>№52-2015г.</t>
  </si>
  <si>
    <t>Блинчик п/ф (вишнёвый 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</si>
</sst>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9" fillId="0" borderId="2" xfId="0" applyFont="1" applyBorder="1"/>
    <xf numFmtId="0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7" fillId="0" borderId="2" xfId="0" applyFont="1" applyBorder="1"/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0" borderId="2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270" activePane="bottomRight" state="frozen"/>
      <selection pane="topRight" activeCell="E1" sqref="E1"/>
      <selection pane="bottomLeft" activeCell="A6" sqref="A6"/>
      <selection pane="bottomRight" activeCell="E279" sqref="E279:K27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70</v>
      </c>
      <c r="D1" s="71"/>
      <c r="E1" s="71"/>
      <c r="F1" s="12" t="s">
        <v>63</v>
      </c>
      <c r="G1" s="2" t="s">
        <v>16</v>
      </c>
      <c r="H1" s="72" t="s">
        <v>64</v>
      </c>
      <c r="I1" s="72"/>
      <c r="J1" s="72"/>
      <c r="K1" s="72"/>
    </row>
    <row r="2" spans="1:12" ht="18" x14ac:dyDescent="0.2">
      <c r="A2" s="35" t="s">
        <v>6</v>
      </c>
      <c r="C2" s="2"/>
      <c r="G2" s="2" t="s">
        <v>17</v>
      </c>
      <c r="H2" s="72" t="s">
        <v>81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76</v>
      </c>
      <c r="F6" s="40">
        <v>183</v>
      </c>
      <c r="G6" s="40">
        <v>10.91</v>
      </c>
      <c r="H6" s="40">
        <v>19.100000000000001</v>
      </c>
      <c r="I6" s="40">
        <v>35.68</v>
      </c>
      <c r="J6" s="40">
        <v>358.29</v>
      </c>
      <c r="K6" s="41" t="s">
        <v>77</v>
      </c>
      <c r="L6" s="40"/>
    </row>
    <row r="7" spans="1:12" ht="25.5" x14ac:dyDescent="0.25">
      <c r="A7" s="23"/>
      <c r="B7" s="15"/>
      <c r="C7" s="11"/>
      <c r="D7" s="6"/>
      <c r="E7" s="42" t="s">
        <v>105</v>
      </c>
      <c r="F7" s="43">
        <v>70</v>
      </c>
      <c r="G7" s="43">
        <v>0.99</v>
      </c>
      <c r="H7" s="43">
        <v>4.21</v>
      </c>
      <c r="I7" s="43">
        <v>5.78</v>
      </c>
      <c r="J7" s="43">
        <v>64.959999999999994</v>
      </c>
      <c r="K7" s="44" t="s">
        <v>106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48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49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53</v>
      </c>
      <c r="G9" s="43">
        <v>4.5599999999999996</v>
      </c>
      <c r="H9" s="43">
        <v>0.69</v>
      </c>
      <c r="I9" s="43">
        <v>23.96</v>
      </c>
      <c r="J9" s="43">
        <v>120.84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506</v>
      </c>
      <c r="G13" s="19">
        <f t="shared" ref="G13:J13" si="0">SUM(G6:G12)</f>
        <v>16.53</v>
      </c>
      <c r="H13" s="19">
        <f t="shared" si="0"/>
        <v>24.020000000000003</v>
      </c>
      <c r="I13" s="19">
        <f t="shared" si="0"/>
        <v>80.42</v>
      </c>
      <c r="J13" s="19">
        <f t="shared" si="0"/>
        <v>604.09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506</v>
      </c>
      <c r="G24" s="32">
        <f t="shared" ref="G24:J24" si="2">G13+G23</f>
        <v>16.53</v>
      </c>
      <c r="H24" s="32">
        <f t="shared" si="2"/>
        <v>24.020000000000003</v>
      </c>
      <c r="I24" s="32">
        <f t="shared" si="2"/>
        <v>80.42</v>
      </c>
      <c r="J24" s="32">
        <f t="shared" si="2"/>
        <v>604.09</v>
      </c>
      <c r="K24" s="32"/>
      <c r="L24" s="32">
        <f t="shared" ref="L24" si="3">L13+L23</f>
        <v>106.86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57</v>
      </c>
      <c r="F25" s="40">
        <v>65</v>
      </c>
      <c r="G25" s="40">
        <v>7.71</v>
      </c>
      <c r="H25" s="40">
        <v>10.75</v>
      </c>
      <c r="I25" s="40">
        <v>10.92</v>
      </c>
      <c r="J25" s="40">
        <v>171.34</v>
      </c>
      <c r="K25" s="41" t="s">
        <v>58</v>
      </c>
      <c r="L25" s="40"/>
    </row>
    <row r="26" spans="1:12" ht="25.5" x14ac:dyDescent="0.25">
      <c r="A26" s="14"/>
      <c r="B26" s="15"/>
      <c r="C26" s="11"/>
      <c r="D26" s="6" t="s">
        <v>20</v>
      </c>
      <c r="E26" s="42" t="s">
        <v>46</v>
      </c>
      <c r="F26" s="43">
        <v>150</v>
      </c>
      <c r="G26" s="43">
        <v>3.65</v>
      </c>
      <c r="H26" s="43">
        <v>5.37</v>
      </c>
      <c r="I26" s="43">
        <v>36.68</v>
      </c>
      <c r="J26" s="43">
        <v>209.7</v>
      </c>
      <c r="K26" s="44" t="s">
        <v>47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59</v>
      </c>
      <c r="F27" s="43">
        <v>207</v>
      </c>
      <c r="G27" s="43">
        <v>0.13</v>
      </c>
      <c r="H27" s="43">
        <v>0.02</v>
      </c>
      <c r="I27" s="43">
        <v>15.2</v>
      </c>
      <c r="J27" s="43">
        <v>62</v>
      </c>
      <c r="K27" s="44" t="s">
        <v>60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28</v>
      </c>
      <c r="G28" s="43">
        <v>2.41</v>
      </c>
      <c r="H28" s="43">
        <v>0.36</v>
      </c>
      <c r="I28" s="43">
        <v>12.66</v>
      </c>
      <c r="J28" s="43">
        <v>63.84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25.5" x14ac:dyDescent="0.25">
      <c r="A30" s="14"/>
      <c r="B30" s="15"/>
      <c r="C30" s="11"/>
      <c r="D30" s="6"/>
      <c r="E30" s="42" t="s">
        <v>82</v>
      </c>
      <c r="F30" s="43">
        <v>60</v>
      </c>
      <c r="G30" s="43">
        <v>0.42</v>
      </c>
      <c r="H30" s="43">
        <v>0.06</v>
      </c>
      <c r="I30" s="43">
        <v>1.1399999999999999</v>
      </c>
      <c r="J30" s="43">
        <v>6.6</v>
      </c>
      <c r="K30" s="44" t="s">
        <v>83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4">SUM(G25:G31)</f>
        <v>14.32</v>
      </c>
      <c r="H32" s="19">
        <f t="shared" ref="H32" si="5">SUM(H25:H31)</f>
        <v>16.559999999999999</v>
      </c>
      <c r="I32" s="19">
        <f t="shared" ref="I32" si="6">SUM(I25:I31)</f>
        <v>76.599999999999994</v>
      </c>
      <c r="J32" s="19">
        <f t="shared" ref="J32" si="7">SUM(J25:J31)</f>
        <v>513.48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510</v>
      </c>
      <c r="G43" s="32">
        <f t="shared" ref="G43" si="12">G32+G42</f>
        <v>14.32</v>
      </c>
      <c r="H43" s="32">
        <f t="shared" ref="H43" si="13">H32+H42</f>
        <v>16.559999999999999</v>
      </c>
      <c r="I43" s="32">
        <f t="shared" ref="I43" si="14">I32+I42</f>
        <v>76.599999999999994</v>
      </c>
      <c r="J43" s="32">
        <f t="shared" ref="J43:L43" si="15">J32+J42</f>
        <v>513.48</v>
      </c>
      <c r="K43" s="32"/>
      <c r="L43" s="32">
        <f t="shared" si="15"/>
        <v>106.86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73</v>
      </c>
      <c r="F44" s="40">
        <v>210</v>
      </c>
      <c r="G44" s="40">
        <v>8.1999999999999993</v>
      </c>
      <c r="H44" s="40">
        <v>10.6</v>
      </c>
      <c r="I44" s="40">
        <v>40.1</v>
      </c>
      <c r="J44" s="40">
        <v>289</v>
      </c>
      <c r="K44" s="41" t="s">
        <v>56</v>
      </c>
      <c r="L44" s="40"/>
    </row>
    <row r="45" spans="1:12" ht="15" x14ac:dyDescent="0.25">
      <c r="A45" s="23"/>
      <c r="B45" s="15"/>
      <c r="C45" s="11"/>
      <c r="D45" s="6" t="s">
        <v>20</v>
      </c>
      <c r="E45" s="42" t="s">
        <v>86</v>
      </c>
      <c r="F45" s="43">
        <v>81</v>
      </c>
      <c r="G45" s="43">
        <v>5.7</v>
      </c>
      <c r="H45" s="43">
        <v>4.5</v>
      </c>
      <c r="I45" s="43">
        <v>29.1</v>
      </c>
      <c r="J45" s="43">
        <v>179</v>
      </c>
      <c r="K45" s="44" t="s">
        <v>40</v>
      </c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48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49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87</v>
      </c>
      <c r="F47" s="43">
        <v>16</v>
      </c>
      <c r="G47" s="43">
        <v>1.28</v>
      </c>
      <c r="H47" s="43">
        <v>0.48</v>
      </c>
      <c r="I47" s="43">
        <v>8.64</v>
      </c>
      <c r="J47" s="43">
        <v>44.8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104</v>
      </c>
      <c r="F48" s="43">
        <v>110</v>
      </c>
      <c r="G48" s="43">
        <v>0.88</v>
      </c>
      <c r="H48" s="43">
        <v>0.22</v>
      </c>
      <c r="I48" s="43">
        <v>8.25</v>
      </c>
      <c r="J48" s="43">
        <v>41.8</v>
      </c>
      <c r="K48" s="44" t="s">
        <v>50</v>
      </c>
      <c r="L48" s="43"/>
    </row>
    <row r="49" spans="1:12" ht="15" x14ac:dyDescent="0.2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617</v>
      </c>
      <c r="G51" s="19">
        <f t="shared" ref="G51" si="16">SUM(G44:G50)</f>
        <v>16.13</v>
      </c>
      <c r="H51" s="19">
        <f t="shared" ref="H51" si="17">SUM(H44:H50)</f>
        <v>15.82</v>
      </c>
      <c r="I51" s="19">
        <f t="shared" ref="I51" si="18">SUM(I44:I50)</f>
        <v>101.09</v>
      </c>
      <c r="J51" s="19">
        <f t="shared" ref="J51" si="19">SUM(J44:J50)</f>
        <v>614.59999999999991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617</v>
      </c>
      <c r="G62" s="32">
        <f t="shared" ref="G62" si="24">G51+G61</f>
        <v>16.13</v>
      </c>
      <c r="H62" s="32">
        <f t="shared" ref="H62" si="25">H51+H61</f>
        <v>15.82</v>
      </c>
      <c r="I62" s="32">
        <f t="shared" ref="I62" si="26">I51+I61</f>
        <v>101.09</v>
      </c>
      <c r="J62" s="32">
        <f t="shared" ref="J62:L62" si="27">J51+J61</f>
        <v>614.59999999999991</v>
      </c>
      <c r="K62" s="32"/>
      <c r="L62" s="32">
        <f t="shared" si="27"/>
        <v>106.86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61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51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52</v>
      </c>
      <c r="F64" s="43">
        <v>160</v>
      </c>
      <c r="G64" s="43">
        <v>9.17</v>
      </c>
      <c r="H64" s="43">
        <v>6.5</v>
      </c>
      <c r="I64" s="43">
        <v>41.22</v>
      </c>
      <c r="J64" s="43">
        <v>260</v>
      </c>
      <c r="K64" s="44" t="s">
        <v>53</v>
      </c>
      <c r="L64" s="43"/>
    </row>
    <row r="65" spans="1:12" ht="25.5" x14ac:dyDescent="0.25">
      <c r="A65" s="23"/>
      <c r="B65" s="15"/>
      <c r="C65" s="11"/>
      <c r="D65" s="58" t="s">
        <v>21</v>
      </c>
      <c r="E65" s="42" t="s">
        <v>68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69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29</v>
      </c>
      <c r="G66" s="43">
        <v>2.4900000000000002</v>
      </c>
      <c r="H66" s="43">
        <v>0.38</v>
      </c>
      <c r="I66" s="43">
        <v>13.11</v>
      </c>
      <c r="J66" s="43">
        <v>66.12</v>
      </c>
      <c r="K66" s="44" t="s">
        <v>40</v>
      </c>
      <c r="L66" s="43"/>
    </row>
    <row r="67" spans="1:12" ht="25.5" x14ac:dyDescent="0.25">
      <c r="A67" s="23"/>
      <c r="B67" s="15"/>
      <c r="C67" s="11"/>
      <c r="D67" s="7" t="s">
        <v>23</v>
      </c>
      <c r="E67" s="42" t="s">
        <v>104</v>
      </c>
      <c r="F67" s="43">
        <v>160</v>
      </c>
      <c r="G67" s="43">
        <v>0.64</v>
      </c>
      <c r="H67" s="43">
        <v>0.64</v>
      </c>
      <c r="I67" s="43">
        <v>15.68</v>
      </c>
      <c r="J67" s="43">
        <v>75.2</v>
      </c>
      <c r="K67" s="44" t="s">
        <v>50</v>
      </c>
      <c r="L67" s="43"/>
    </row>
    <row r="68" spans="1:12" ht="15" x14ac:dyDescent="0.25">
      <c r="A68" s="23"/>
      <c r="B68" s="15"/>
      <c r="C68" s="11"/>
      <c r="D68" s="62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629</v>
      </c>
      <c r="G70" s="19">
        <f t="shared" ref="G70" si="28">SUM(G63:G69)</f>
        <v>20.910000000000004</v>
      </c>
      <c r="H70" s="19">
        <f t="shared" ref="H70" si="29">SUM(H63:H69)</f>
        <v>30.07</v>
      </c>
      <c r="I70" s="19">
        <f t="shared" ref="I70" si="30">SUM(I63:I69)</f>
        <v>97.52000000000001</v>
      </c>
      <c r="J70" s="19">
        <f t="shared" ref="J70" si="31">SUM(J63:J69)</f>
        <v>744.5200000000001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0" t="s">
        <v>20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5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SUM(F71:F80)</f>
        <v>0</v>
      </c>
      <c r="G81" s="19">
        <f t="shared" ref="G81" si="32">SUM(G71:G80)</f>
        <v>0</v>
      </c>
      <c r="H81" s="19">
        <f t="shared" ref="H81" si="33">SUM(H71:H80)</f>
        <v>0</v>
      </c>
      <c r="I81" s="19">
        <f t="shared" ref="I81" si="34">SUM(I71:I80)</f>
        <v>0</v>
      </c>
      <c r="J81" s="19">
        <f>SUM(J71:J80)</f>
        <v>0</v>
      </c>
      <c r="K81" s="25"/>
      <c r="L81" s="19"/>
    </row>
    <row r="82" spans="1:12" ht="15.75" customHeight="1" thickBot="1" x14ac:dyDescent="0.25">
      <c r="A82" s="29">
        <f>A63</f>
        <v>1</v>
      </c>
      <c r="B82" s="30">
        <f>B63</f>
        <v>4</v>
      </c>
      <c r="C82" s="67" t="s">
        <v>4</v>
      </c>
      <c r="D82" s="68"/>
      <c r="E82" s="31"/>
      <c r="F82" s="32">
        <f>F70+F81</f>
        <v>629</v>
      </c>
      <c r="G82" s="32">
        <f t="shared" ref="G82" si="35">G70+G81</f>
        <v>20.910000000000004</v>
      </c>
      <c r="H82" s="32">
        <f t="shared" ref="H82" si="36">H70+H81</f>
        <v>30.07</v>
      </c>
      <c r="I82" s="32">
        <f t="shared" ref="I82" si="37">I70+I81</f>
        <v>97.52000000000001</v>
      </c>
      <c r="J82" s="32">
        <f t="shared" ref="J82:L82" si="38">J70+J81</f>
        <v>744.5200000000001</v>
      </c>
      <c r="K82" s="32"/>
      <c r="L82" s="32">
        <f t="shared" si="38"/>
        <v>106.86</v>
      </c>
    </row>
    <row r="83" spans="1:12" ht="25.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88</v>
      </c>
      <c r="F83" s="40">
        <v>110</v>
      </c>
      <c r="G83" s="40">
        <v>6.96</v>
      </c>
      <c r="H83" s="40">
        <v>16.11</v>
      </c>
      <c r="I83" s="40">
        <v>11.61</v>
      </c>
      <c r="J83" s="40">
        <v>223</v>
      </c>
      <c r="K83" s="41" t="s">
        <v>89</v>
      </c>
      <c r="L83" s="40"/>
    </row>
    <row r="84" spans="1:12" ht="25.5" x14ac:dyDescent="0.25">
      <c r="A84" s="23"/>
      <c r="B84" s="15"/>
      <c r="C84" s="11"/>
      <c r="D84" s="6" t="s">
        <v>20</v>
      </c>
      <c r="E84" s="42" t="s">
        <v>42</v>
      </c>
      <c r="F84" s="43">
        <v>140</v>
      </c>
      <c r="G84" s="43">
        <v>5.18</v>
      </c>
      <c r="H84" s="43">
        <v>4.62</v>
      </c>
      <c r="I84" s="43">
        <v>27.58</v>
      </c>
      <c r="J84" s="43">
        <v>172.2</v>
      </c>
      <c r="K84" s="44" t="s">
        <v>39</v>
      </c>
      <c r="L84" s="43"/>
    </row>
    <row r="85" spans="1:12" ht="25.5" x14ac:dyDescent="0.25">
      <c r="A85" s="23"/>
      <c r="B85" s="15"/>
      <c r="C85" s="11"/>
      <c r="D85" s="51" t="s">
        <v>21</v>
      </c>
      <c r="E85" s="42" t="s">
        <v>48</v>
      </c>
      <c r="F85" s="43">
        <v>200</v>
      </c>
      <c r="G85" s="43">
        <v>7.0000000000000007E-2</v>
      </c>
      <c r="H85" s="43">
        <v>0.02</v>
      </c>
      <c r="I85" s="43">
        <v>15</v>
      </c>
      <c r="J85" s="43">
        <v>60</v>
      </c>
      <c r="K85" s="44" t="s">
        <v>49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43</v>
      </c>
      <c r="F86" s="43">
        <v>22</v>
      </c>
      <c r="G86" s="43">
        <v>1.89</v>
      </c>
      <c r="H86" s="43">
        <v>0.28999999999999998</v>
      </c>
      <c r="I86" s="43">
        <v>9.94</v>
      </c>
      <c r="J86" s="43">
        <v>50.16</v>
      </c>
      <c r="K86" s="44" t="s">
        <v>40</v>
      </c>
      <c r="L86" s="43"/>
    </row>
    <row r="87" spans="1:12" ht="15" x14ac:dyDescent="0.2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56"/>
      <c r="E88" s="42" t="s">
        <v>85</v>
      </c>
      <c r="F88" s="43">
        <v>10</v>
      </c>
      <c r="G88" s="43">
        <v>0.71</v>
      </c>
      <c r="H88" s="43">
        <v>1.51</v>
      </c>
      <c r="I88" s="43">
        <v>6.77</v>
      </c>
      <c r="J88" s="43">
        <v>43.5</v>
      </c>
      <c r="K88" s="44" t="s">
        <v>40</v>
      </c>
      <c r="L88" s="43"/>
    </row>
    <row r="89" spans="1:12" ht="15" x14ac:dyDescent="0.25">
      <c r="A89" s="23"/>
      <c r="B89" s="15"/>
      <c r="C89" s="11"/>
      <c r="D89" s="65" t="s">
        <v>91</v>
      </c>
      <c r="E89" s="42" t="s">
        <v>90</v>
      </c>
      <c r="F89" s="43">
        <v>125</v>
      </c>
      <c r="G89" s="43">
        <v>3.75</v>
      </c>
      <c r="H89" s="43">
        <v>3.13</v>
      </c>
      <c r="I89" s="43">
        <v>19.13</v>
      </c>
      <c r="J89" s="43">
        <v>120</v>
      </c>
      <c r="K89" s="44" t="s">
        <v>40</v>
      </c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607</v>
      </c>
      <c r="G90" s="19">
        <f t="shared" ref="G90" si="39">SUM(G83:G89)</f>
        <v>18.560000000000002</v>
      </c>
      <c r="H90" s="19">
        <f t="shared" ref="H90" si="40">SUM(H83:H89)</f>
        <v>25.68</v>
      </c>
      <c r="I90" s="19">
        <f t="shared" ref="I90" si="41">SUM(I83:I89)</f>
        <v>90.029999999999987</v>
      </c>
      <c r="J90" s="19">
        <f t="shared" ref="J90" si="42">SUM(J83:J89)</f>
        <v>668.86</v>
      </c>
      <c r="K90" s="25"/>
      <c r="L90" s="19">
        <v>106.86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5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SUM(F91:F100)</f>
        <v>0</v>
      </c>
      <c r="G101" s="19">
        <f t="shared" ref="G101" si="43">SUM(G91:G100)</f>
        <v>0</v>
      </c>
      <c r="H101" s="19">
        <f t="shared" ref="H101" si="44">SUM(H91:H100)</f>
        <v>0</v>
      </c>
      <c r="I101" s="19">
        <f t="shared" ref="I101" si="45">SUM(I91:I100)</f>
        <v>0</v>
      </c>
      <c r="J101" s="19">
        <f t="shared" ref="J101" si="46">SUM(J91:J100)</f>
        <v>0</v>
      </c>
      <c r="K101" s="25"/>
      <c r="L101" s="19"/>
    </row>
    <row r="102" spans="1:12" ht="15.75" customHeight="1" thickBot="1" x14ac:dyDescent="0.25">
      <c r="A102" s="29">
        <f>A83</f>
        <v>1</v>
      </c>
      <c r="B102" s="30">
        <f>B83</f>
        <v>5</v>
      </c>
      <c r="C102" s="67" t="s">
        <v>4</v>
      </c>
      <c r="D102" s="68"/>
      <c r="E102" s="31"/>
      <c r="F102" s="32">
        <f>F90+F101</f>
        <v>607</v>
      </c>
      <c r="G102" s="32">
        <f t="shared" ref="G102" si="47">G90+G101</f>
        <v>18.560000000000002</v>
      </c>
      <c r="H102" s="32">
        <f t="shared" ref="H102" si="48">H90+H101</f>
        <v>25.68</v>
      </c>
      <c r="I102" s="32">
        <f t="shared" ref="I102" si="49">I90+I101</f>
        <v>90.029999999999987</v>
      </c>
      <c r="J102" s="32">
        <f t="shared" ref="J102:L102" si="50">J90+J101</f>
        <v>668.86</v>
      </c>
      <c r="K102" s="32"/>
      <c r="L102" s="32">
        <f t="shared" si="50"/>
        <v>106.86</v>
      </c>
    </row>
    <row r="103" spans="1:12" ht="25.5" x14ac:dyDescent="0.25">
      <c r="A103" s="20">
        <v>2</v>
      </c>
      <c r="B103" s="21">
        <v>1</v>
      </c>
      <c r="C103" s="22" t="s">
        <v>19</v>
      </c>
      <c r="D103" s="53" t="s">
        <v>20</v>
      </c>
      <c r="E103" s="39" t="s">
        <v>93</v>
      </c>
      <c r="F103" s="52">
        <v>80</v>
      </c>
      <c r="G103" s="40">
        <v>8.0299999999999994</v>
      </c>
      <c r="H103" s="40">
        <v>8.9600000000000009</v>
      </c>
      <c r="I103" s="40">
        <v>1.43</v>
      </c>
      <c r="J103" s="40">
        <v>118.5</v>
      </c>
      <c r="K103" s="41" t="s">
        <v>94</v>
      </c>
      <c r="L103" s="40"/>
    </row>
    <row r="104" spans="1:12" ht="25.5" x14ac:dyDescent="0.25">
      <c r="A104" s="23"/>
      <c r="B104" s="15"/>
      <c r="C104" s="11"/>
      <c r="D104" s="6" t="s">
        <v>20</v>
      </c>
      <c r="E104" s="42" t="s">
        <v>46</v>
      </c>
      <c r="F104" s="43">
        <v>170</v>
      </c>
      <c r="G104" s="43">
        <v>4.1399999999999997</v>
      </c>
      <c r="H104" s="43">
        <v>6.09</v>
      </c>
      <c r="I104" s="43">
        <v>41.58</v>
      </c>
      <c r="J104" s="43">
        <v>237.66</v>
      </c>
      <c r="K104" s="44" t="s">
        <v>47</v>
      </c>
      <c r="L104" s="43"/>
    </row>
    <row r="105" spans="1:12" ht="25.5" x14ac:dyDescent="0.25">
      <c r="A105" s="23"/>
      <c r="B105" s="15"/>
      <c r="C105" s="11"/>
      <c r="D105" s="7" t="s">
        <v>21</v>
      </c>
      <c r="E105" s="42" t="s">
        <v>66</v>
      </c>
      <c r="F105" s="43">
        <v>200</v>
      </c>
      <c r="G105" s="43">
        <v>3.17</v>
      </c>
      <c r="H105" s="43">
        <v>2.68</v>
      </c>
      <c r="I105" s="43">
        <v>15.95</v>
      </c>
      <c r="J105" s="43">
        <v>100.6</v>
      </c>
      <c r="K105" s="44" t="s">
        <v>67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29</v>
      </c>
      <c r="G106" s="43">
        <v>2.4900000000000002</v>
      </c>
      <c r="H106" s="43">
        <v>0.38</v>
      </c>
      <c r="I106" s="43">
        <v>13.11</v>
      </c>
      <c r="J106" s="43">
        <v>66.12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25.5" x14ac:dyDescent="0.25">
      <c r="A108" s="23"/>
      <c r="B108" s="15"/>
      <c r="C108" s="11"/>
      <c r="D108" s="63"/>
      <c r="E108" s="42" t="s">
        <v>92</v>
      </c>
      <c r="F108" s="43">
        <v>30</v>
      </c>
      <c r="G108" s="43">
        <v>3.84</v>
      </c>
      <c r="H108" s="43">
        <v>6.66</v>
      </c>
      <c r="I108" s="43">
        <v>0.45</v>
      </c>
      <c r="J108" s="43">
        <v>77.099999999999994</v>
      </c>
      <c r="K108" s="44" t="s">
        <v>79</v>
      </c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SUM(F103:F109)</f>
        <v>509</v>
      </c>
      <c r="G110" s="19">
        <f t="shared" ref="G110:J110" si="51">SUM(G103:G109)</f>
        <v>21.669999999999998</v>
      </c>
      <c r="H110" s="19">
        <f t="shared" si="51"/>
        <v>24.77</v>
      </c>
      <c r="I110" s="19">
        <f t="shared" si="51"/>
        <v>72.52</v>
      </c>
      <c r="J110" s="19">
        <f t="shared" si="51"/>
        <v>599.98</v>
      </c>
      <c r="K110" s="25"/>
      <c r="L110" s="19">
        <v>106.86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0</v>
      </c>
      <c r="G120" s="19">
        <f t="shared" ref="G120:J120" si="52">SUM(G111:G119)</f>
        <v>0</v>
      </c>
      <c r="H120" s="19">
        <f t="shared" si="52"/>
        <v>0</v>
      </c>
      <c r="I120" s="19">
        <f t="shared" si="52"/>
        <v>0</v>
      </c>
      <c r="J120" s="19">
        <f t="shared" si="52"/>
        <v>0</v>
      </c>
      <c r="K120" s="25"/>
      <c r="L120" s="19"/>
    </row>
    <row r="121" spans="1:12" ht="15.75" thickBot="1" x14ac:dyDescent="0.25">
      <c r="A121" s="29">
        <f>A103</f>
        <v>2</v>
      </c>
      <c r="B121" s="30">
        <f>B103</f>
        <v>1</v>
      </c>
      <c r="C121" s="67" t="s">
        <v>4</v>
      </c>
      <c r="D121" s="68"/>
      <c r="E121" s="31"/>
      <c r="F121" s="32">
        <f>F110+F120</f>
        <v>509</v>
      </c>
      <c r="G121" s="32">
        <f t="shared" ref="G121" si="53">G110+G120</f>
        <v>21.669999999999998</v>
      </c>
      <c r="H121" s="32">
        <f t="shared" ref="H121" si="54">H110+H120</f>
        <v>24.77</v>
      </c>
      <c r="I121" s="32">
        <f t="shared" ref="I121" si="55">I110+I120</f>
        <v>72.52</v>
      </c>
      <c r="J121" s="32">
        <f t="shared" ref="J121:L121" si="56">J110+J120</f>
        <v>599.98</v>
      </c>
      <c r="K121" s="32"/>
      <c r="L121" s="32">
        <f t="shared" si="56"/>
        <v>106.86</v>
      </c>
    </row>
    <row r="122" spans="1:12" ht="1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95</v>
      </c>
      <c r="F122" s="40">
        <v>175</v>
      </c>
      <c r="G122" s="40">
        <v>14.7</v>
      </c>
      <c r="H122" s="40">
        <v>36</v>
      </c>
      <c r="I122" s="40">
        <v>20.9</v>
      </c>
      <c r="J122" s="40">
        <v>467</v>
      </c>
      <c r="K122" s="41" t="s">
        <v>96</v>
      </c>
      <c r="L122" s="40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25.5" x14ac:dyDescent="0.25">
      <c r="A124" s="14"/>
      <c r="B124" s="15"/>
      <c r="C124" s="11"/>
      <c r="D124" s="51" t="s">
        <v>21</v>
      </c>
      <c r="E124" s="42" t="s">
        <v>59</v>
      </c>
      <c r="F124" s="43">
        <v>205</v>
      </c>
      <c r="G124" s="43">
        <v>0.13</v>
      </c>
      <c r="H124" s="43">
        <v>0.02</v>
      </c>
      <c r="I124" s="43">
        <v>15.2</v>
      </c>
      <c r="J124" s="43">
        <v>62</v>
      </c>
      <c r="K124" s="44" t="s">
        <v>60</v>
      </c>
      <c r="L124" s="43"/>
    </row>
    <row r="125" spans="1:12" ht="15" x14ac:dyDescent="0.25">
      <c r="A125" s="14"/>
      <c r="B125" s="15"/>
      <c r="C125" s="11"/>
      <c r="D125" s="51" t="s">
        <v>22</v>
      </c>
      <c r="E125" s="42" t="s">
        <v>43</v>
      </c>
      <c r="F125" s="43">
        <v>15</v>
      </c>
      <c r="G125" s="43">
        <v>1.29</v>
      </c>
      <c r="H125" s="43">
        <v>0.2</v>
      </c>
      <c r="I125" s="43">
        <v>6.78</v>
      </c>
      <c r="J125" s="43">
        <v>34.200000000000003</v>
      </c>
      <c r="K125" s="44" t="s">
        <v>40</v>
      </c>
      <c r="L125" s="43"/>
    </row>
    <row r="126" spans="1:12" ht="25.5" x14ac:dyDescent="0.25">
      <c r="A126" s="14"/>
      <c r="B126" s="15"/>
      <c r="C126" s="11"/>
      <c r="D126" s="7" t="s">
        <v>23</v>
      </c>
      <c r="E126" s="42" t="s">
        <v>104</v>
      </c>
      <c r="F126" s="43">
        <v>115</v>
      </c>
      <c r="G126" s="43">
        <v>1.04</v>
      </c>
      <c r="H126" s="43">
        <v>0.23</v>
      </c>
      <c r="I126" s="43">
        <v>9.32</v>
      </c>
      <c r="J126" s="43">
        <v>49.45</v>
      </c>
      <c r="K126" s="44" t="s">
        <v>50</v>
      </c>
      <c r="L126" s="43"/>
    </row>
    <row r="127" spans="1:12" ht="15" x14ac:dyDescent="0.25">
      <c r="A127" s="14"/>
      <c r="B127" s="15"/>
      <c r="C127" s="11"/>
      <c r="D127" s="61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510</v>
      </c>
      <c r="G129" s="19">
        <f t="shared" ref="G129:J129" si="57">SUM(G122:G128)</f>
        <v>17.16</v>
      </c>
      <c r="H129" s="19">
        <f t="shared" si="57"/>
        <v>36.450000000000003</v>
      </c>
      <c r="I129" s="19">
        <f t="shared" si="57"/>
        <v>52.199999999999996</v>
      </c>
      <c r="J129" s="19">
        <f t="shared" si="57"/>
        <v>612.65000000000009</v>
      </c>
      <c r="K129" s="25"/>
      <c r="L129" s="19">
        <v>106.86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4" t="s">
        <v>80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31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5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0</v>
      </c>
      <c r="G139" s="19">
        <f t="shared" ref="G139:J139" si="58">SUM(G130:G138)</f>
        <v>0</v>
      </c>
      <c r="H139" s="19">
        <f t="shared" si="58"/>
        <v>0</v>
      </c>
      <c r="I139" s="19">
        <f t="shared" si="58"/>
        <v>0</v>
      </c>
      <c r="J139" s="19">
        <f t="shared" si="58"/>
        <v>0</v>
      </c>
      <c r="K139" s="25"/>
      <c r="L139" s="19"/>
    </row>
    <row r="140" spans="1:12" ht="15.75" thickBot="1" x14ac:dyDescent="0.25">
      <c r="A140" s="33">
        <f>A122</f>
        <v>2</v>
      </c>
      <c r="B140" s="33">
        <f>B122</f>
        <v>2</v>
      </c>
      <c r="C140" s="67" t="s">
        <v>4</v>
      </c>
      <c r="D140" s="68"/>
      <c r="E140" s="31"/>
      <c r="F140" s="32">
        <f>F129+F139</f>
        <v>510</v>
      </c>
      <c r="G140" s="32">
        <f t="shared" ref="G140" si="59">G129+G139</f>
        <v>17.16</v>
      </c>
      <c r="H140" s="32">
        <f t="shared" ref="H140" si="60">H129+H139</f>
        <v>36.450000000000003</v>
      </c>
      <c r="I140" s="32">
        <f t="shared" ref="I140" si="61">I129+I139</f>
        <v>52.199999999999996</v>
      </c>
      <c r="J140" s="32">
        <f t="shared" ref="J140:L140" si="62">J129+J139</f>
        <v>612.65000000000009</v>
      </c>
      <c r="K140" s="32"/>
      <c r="L140" s="32">
        <f t="shared" si="62"/>
        <v>106.86</v>
      </c>
    </row>
    <row r="141" spans="1:12" ht="1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54</v>
      </c>
      <c r="F141" s="40">
        <v>90</v>
      </c>
      <c r="G141" s="40">
        <v>12.6</v>
      </c>
      <c r="H141" s="40">
        <v>19.98</v>
      </c>
      <c r="I141" s="40">
        <v>12.6</v>
      </c>
      <c r="J141" s="40">
        <v>280.08</v>
      </c>
      <c r="K141" s="41" t="s">
        <v>55</v>
      </c>
      <c r="L141" s="40"/>
    </row>
    <row r="142" spans="1:12" ht="25.5" x14ac:dyDescent="0.25">
      <c r="A142" s="23"/>
      <c r="B142" s="15"/>
      <c r="C142" s="11"/>
      <c r="D142" s="6" t="s">
        <v>20</v>
      </c>
      <c r="E142" s="42" t="s">
        <v>42</v>
      </c>
      <c r="F142" s="43">
        <v>150</v>
      </c>
      <c r="G142" s="43">
        <v>5.55</v>
      </c>
      <c r="H142" s="43">
        <v>4.95</v>
      </c>
      <c r="I142" s="43">
        <v>29.55</v>
      </c>
      <c r="J142" s="43">
        <v>184.5</v>
      </c>
      <c r="K142" s="44" t="s">
        <v>39</v>
      </c>
      <c r="L142" s="43"/>
    </row>
    <row r="143" spans="1:12" ht="25.5" x14ac:dyDescent="0.25">
      <c r="A143" s="23"/>
      <c r="B143" s="15"/>
      <c r="C143" s="11"/>
      <c r="D143" s="7" t="s">
        <v>21</v>
      </c>
      <c r="E143" s="42" t="s">
        <v>48</v>
      </c>
      <c r="F143" s="43">
        <v>200</v>
      </c>
      <c r="G143" s="43">
        <v>7.0000000000000007E-2</v>
      </c>
      <c r="H143" s="43">
        <v>0.02</v>
      </c>
      <c r="I143" s="43">
        <v>15</v>
      </c>
      <c r="J143" s="43">
        <v>60</v>
      </c>
      <c r="K143" s="44" t="s">
        <v>49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43</v>
      </c>
      <c r="F144" s="43">
        <v>28</v>
      </c>
      <c r="G144" s="43">
        <v>2.41</v>
      </c>
      <c r="H144" s="43">
        <v>0.36</v>
      </c>
      <c r="I144" s="43">
        <v>12.66</v>
      </c>
      <c r="J144" s="43">
        <v>63.84</v>
      </c>
      <c r="K144" s="44" t="s">
        <v>40</v>
      </c>
      <c r="L144" s="43"/>
    </row>
    <row r="145" spans="1:12" ht="15" x14ac:dyDescent="0.25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56"/>
      <c r="E146" s="42" t="s">
        <v>97</v>
      </c>
      <c r="F146" s="43">
        <v>60</v>
      </c>
      <c r="G146" s="43">
        <v>0.54</v>
      </c>
      <c r="H146" s="43">
        <v>5.4</v>
      </c>
      <c r="I146" s="43">
        <v>2.1</v>
      </c>
      <c r="J146" s="43">
        <v>59.1</v>
      </c>
      <c r="K146" s="44" t="s">
        <v>55</v>
      </c>
      <c r="L146" s="43"/>
    </row>
    <row r="147" spans="1:12" ht="15" x14ac:dyDescent="0.25">
      <c r="A147" s="23"/>
      <c r="B147" s="15"/>
      <c r="C147" s="11"/>
      <c r="D147" s="5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528</v>
      </c>
      <c r="G148" s="19">
        <f t="shared" ref="G148:J148" si="63">SUM(G141:G147)</f>
        <v>21.169999999999998</v>
      </c>
      <c r="H148" s="19">
        <f t="shared" si="63"/>
        <v>30.71</v>
      </c>
      <c r="I148" s="19">
        <f t="shared" si="63"/>
        <v>71.91</v>
      </c>
      <c r="J148" s="19">
        <f t="shared" si="63"/>
        <v>647.52</v>
      </c>
      <c r="K148" s="25"/>
      <c r="L148" s="19">
        <v>106.86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0</v>
      </c>
      <c r="G158" s="19">
        <f t="shared" ref="G158:J158" si="64">SUM(G149:G157)</f>
        <v>0</v>
      </c>
      <c r="H158" s="19">
        <f t="shared" si="64"/>
        <v>0</v>
      </c>
      <c r="I158" s="19">
        <f t="shared" si="64"/>
        <v>0</v>
      </c>
      <c r="J158" s="19">
        <f t="shared" si="64"/>
        <v>0</v>
      </c>
      <c r="K158" s="25"/>
      <c r="L158" s="19"/>
    </row>
    <row r="159" spans="1:12" ht="15.75" thickBot="1" x14ac:dyDescent="0.25">
      <c r="A159" s="29">
        <f>A141</f>
        <v>2</v>
      </c>
      <c r="B159" s="30">
        <f>B141</f>
        <v>3</v>
      </c>
      <c r="C159" s="67" t="s">
        <v>4</v>
      </c>
      <c r="D159" s="68"/>
      <c r="E159" s="31"/>
      <c r="F159" s="32">
        <f>F148+F158</f>
        <v>528</v>
      </c>
      <c r="G159" s="32">
        <f t="shared" ref="G159" si="65">G148+G158</f>
        <v>21.169999999999998</v>
      </c>
      <c r="H159" s="32">
        <f t="shared" ref="H159" si="66">H148+H158</f>
        <v>30.71</v>
      </c>
      <c r="I159" s="32">
        <f t="shared" ref="I159" si="67">I148+I158</f>
        <v>71.91</v>
      </c>
      <c r="J159" s="32">
        <f t="shared" ref="J159:L159" si="68">J148+J158</f>
        <v>647.52</v>
      </c>
      <c r="K159" s="32"/>
      <c r="L159" s="32">
        <f t="shared" si="68"/>
        <v>106.86</v>
      </c>
    </row>
    <row r="160" spans="1:12" ht="1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98</v>
      </c>
      <c r="F160" s="40">
        <v>140</v>
      </c>
      <c r="G160" s="40">
        <v>14</v>
      </c>
      <c r="H160" s="40">
        <v>14.1</v>
      </c>
      <c r="I160" s="40">
        <v>24.5</v>
      </c>
      <c r="J160" s="40">
        <v>280.7</v>
      </c>
      <c r="K160" s="41" t="s">
        <v>99</v>
      </c>
      <c r="L160" s="40"/>
    </row>
    <row r="161" spans="1:12" ht="25.5" x14ac:dyDescent="0.25">
      <c r="A161" s="23"/>
      <c r="B161" s="15"/>
      <c r="C161" s="11"/>
      <c r="D161" s="6" t="s">
        <v>20</v>
      </c>
      <c r="E161" s="42" t="s">
        <v>72</v>
      </c>
      <c r="F161" s="43">
        <v>15</v>
      </c>
      <c r="G161" s="43">
        <v>0.31</v>
      </c>
      <c r="H161" s="43">
        <v>0.44</v>
      </c>
      <c r="I161" s="43">
        <v>1.47</v>
      </c>
      <c r="J161" s="43">
        <v>11.04</v>
      </c>
      <c r="K161" s="44" t="s">
        <v>65</v>
      </c>
      <c r="L161" s="43"/>
    </row>
    <row r="162" spans="1:12" ht="15" x14ac:dyDescent="0.25">
      <c r="A162" s="23"/>
      <c r="B162" s="15"/>
      <c r="C162" s="11"/>
      <c r="D162" s="7" t="s">
        <v>21</v>
      </c>
      <c r="E162" s="42" t="s">
        <v>74</v>
      </c>
      <c r="F162" s="43">
        <v>200</v>
      </c>
      <c r="G162" s="43">
        <v>0.7</v>
      </c>
      <c r="H162" s="43">
        <v>0</v>
      </c>
      <c r="I162" s="43">
        <v>27</v>
      </c>
      <c r="J162" s="43">
        <v>111</v>
      </c>
      <c r="K162" s="44" t="s">
        <v>62</v>
      </c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43</v>
      </c>
      <c r="F163" s="43">
        <v>27</v>
      </c>
      <c r="G163" s="43">
        <v>2.3199999999999998</v>
      </c>
      <c r="H163" s="43">
        <v>0.35</v>
      </c>
      <c r="I163" s="43">
        <v>12.2</v>
      </c>
      <c r="J163" s="43">
        <v>61.56</v>
      </c>
      <c r="K163" s="44" t="s">
        <v>40</v>
      </c>
      <c r="L163" s="43"/>
    </row>
    <row r="164" spans="1:12" ht="25.5" x14ac:dyDescent="0.25">
      <c r="A164" s="23"/>
      <c r="B164" s="15"/>
      <c r="C164" s="11"/>
      <c r="D164" s="7" t="s">
        <v>23</v>
      </c>
      <c r="E164" s="42" t="s">
        <v>104</v>
      </c>
      <c r="F164" s="43">
        <v>160</v>
      </c>
      <c r="G164" s="43">
        <v>0.64</v>
      </c>
      <c r="H164" s="43">
        <v>0.64</v>
      </c>
      <c r="I164" s="43">
        <v>15.68</v>
      </c>
      <c r="J164" s="43">
        <v>75.2</v>
      </c>
      <c r="K164" s="44" t="s">
        <v>50</v>
      </c>
      <c r="L164" s="43"/>
    </row>
    <row r="165" spans="1:12" ht="15" x14ac:dyDescent="0.25">
      <c r="A165" s="23"/>
      <c r="B165" s="15"/>
      <c r="C165" s="11"/>
      <c r="D165" s="61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55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542</v>
      </c>
      <c r="G167" s="19">
        <f t="shared" ref="G167:J167" si="69">SUM(G160:G166)</f>
        <v>17.97</v>
      </c>
      <c r="H167" s="19">
        <f t="shared" si="69"/>
        <v>15.53</v>
      </c>
      <c r="I167" s="19">
        <f t="shared" si="69"/>
        <v>80.849999999999994</v>
      </c>
      <c r="J167" s="19">
        <f t="shared" si="69"/>
        <v>539.5</v>
      </c>
      <c r="K167" s="25"/>
      <c r="L167" s="19">
        <v>106.86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30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31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5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0</v>
      </c>
      <c r="G177" s="19">
        <f t="shared" ref="G177:J177" si="70">SUM(G168:G176)</f>
        <v>0</v>
      </c>
      <c r="H177" s="19">
        <f t="shared" si="70"/>
        <v>0</v>
      </c>
      <c r="I177" s="19">
        <f t="shared" si="70"/>
        <v>0</v>
      </c>
      <c r="J177" s="19">
        <f t="shared" si="70"/>
        <v>0</v>
      </c>
      <c r="K177" s="25"/>
      <c r="L177" s="19"/>
    </row>
    <row r="178" spans="1:12" ht="15.75" thickBot="1" x14ac:dyDescent="0.25">
      <c r="A178" s="29">
        <f>A160</f>
        <v>2</v>
      </c>
      <c r="B178" s="30">
        <f>B160</f>
        <v>4</v>
      </c>
      <c r="C178" s="67" t="s">
        <v>4</v>
      </c>
      <c r="D178" s="68"/>
      <c r="E178" s="31"/>
      <c r="F178" s="32">
        <f>F167+F177</f>
        <v>542</v>
      </c>
      <c r="G178" s="32">
        <f t="shared" ref="G178" si="71">G167+G177</f>
        <v>17.97</v>
      </c>
      <c r="H178" s="32">
        <f t="shared" ref="H178" si="72">H167+H177</f>
        <v>15.53</v>
      </c>
      <c r="I178" s="32">
        <f t="shared" ref="I178" si="73">I167+I177</f>
        <v>80.849999999999994</v>
      </c>
      <c r="J178" s="32">
        <f t="shared" ref="J178:L178" si="74">J167+J177</f>
        <v>539.5</v>
      </c>
      <c r="K178" s="32"/>
      <c r="L178" s="32">
        <f t="shared" si="74"/>
        <v>106.86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71</v>
      </c>
      <c r="F179" s="40">
        <v>70</v>
      </c>
      <c r="G179" s="40">
        <v>8.19</v>
      </c>
      <c r="H179" s="40">
        <v>7.98</v>
      </c>
      <c r="I179" s="40">
        <v>2.1</v>
      </c>
      <c r="J179" s="40">
        <v>112.7</v>
      </c>
      <c r="K179" s="41" t="s">
        <v>38</v>
      </c>
      <c r="L179" s="40"/>
    </row>
    <row r="180" spans="1:12" ht="25.5" x14ac:dyDescent="0.25">
      <c r="A180" s="23"/>
      <c r="B180" s="15"/>
      <c r="C180" s="11"/>
      <c r="D180" s="6" t="s">
        <v>20</v>
      </c>
      <c r="E180" s="42" t="s">
        <v>52</v>
      </c>
      <c r="F180" s="43">
        <v>150</v>
      </c>
      <c r="G180" s="43">
        <v>8.6</v>
      </c>
      <c r="H180" s="43">
        <v>6.09</v>
      </c>
      <c r="I180" s="43">
        <v>38.64</v>
      </c>
      <c r="J180" s="43">
        <v>243.75</v>
      </c>
      <c r="K180" s="44" t="s">
        <v>53</v>
      </c>
      <c r="L180" s="43"/>
    </row>
    <row r="181" spans="1:12" ht="25.5" x14ac:dyDescent="0.25">
      <c r="A181" s="23"/>
      <c r="B181" s="15"/>
      <c r="C181" s="11"/>
      <c r="D181" s="7" t="s">
        <v>21</v>
      </c>
      <c r="E181" s="42" t="s">
        <v>48</v>
      </c>
      <c r="F181" s="43">
        <v>200</v>
      </c>
      <c r="G181" s="43">
        <v>7.0000000000000007E-2</v>
      </c>
      <c r="H181" s="43">
        <v>0.02</v>
      </c>
      <c r="I181" s="43">
        <v>15</v>
      </c>
      <c r="J181" s="43">
        <v>60</v>
      </c>
      <c r="K181" s="44" t="s">
        <v>49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 t="s">
        <v>43</v>
      </c>
      <c r="F182" s="43">
        <v>21</v>
      </c>
      <c r="G182" s="43">
        <v>1.81</v>
      </c>
      <c r="H182" s="43">
        <v>0.27</v>
      </c>
      <c r="I182" s="43">
        <v>9.49</v>
      </c>
      <c r="J182" s="43">
        <v>47.88</v>
      </c>
      <c r="K182" s="44" t="s">
        <v>40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25.5" x14ac:dyDescent="0.25">
      <c r="A184" s="23"/>
      <c r="B184" s="15"/>
      <c r="C184" s="11"/>
      <c r="D184" s="62"/>
      <c r="E184" s="42" t="s">
        <v>82</v>
      </c>
      <c r="F184" s="43">
        <v>60</v>
      </c>
      <c r="G184" s="43">
        <v>0.42</v>
      </c>
      <c r="H184" s="43">
        <v>0.06</v>
      </c>
      <c r="I184" s="43">
        <v>1.1399999999999999</v>
      </c>
      <c r="J184" s="43">
        <v>6.6</v>
      </c>
      <c r="K184" s="44" t="s">
        <v>83</v>
      </c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501</v>
      </c>
      <c r="G186" s="19">
        <f t="shared" ref="G186:J186" si="75">SUM(G179:G185)</f>
        <v>19.09</v>
      </c>
      <c r="H186" s="19">
        <f t="shared" si="75"/>
        <v>14.42</v>
      </c>
      <c r="I186" s="19">
        <f t="shared" si="75"/>
        <v>66.37</v>
      </c>
      <c r="J186" s="19">
        <f t="shared" si="75"/>
        <v>470.93</v>
      </c>
      <c r="K186" s="25"/>
      <c r="L186" s="19">
        <v>106.86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30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31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0</v>
      </c>
      <c r="G196" s="19">
        <f t="shared" ref="G196:J196" si="76">SUM(G187:G195)</f>
        <v>0</v>
      </c>
      <c r="H196" s="19">
        <f t="shared" si="76"/>
        <v>0</v>
      </c>
      <c r="I196" s="19">
        <f t="shared" si="76"/>
        <v>0</v>
      </c>
      <c r="J196" s="19">
        <f t="shared" si="76"/>
        <v>0</v>
      </c>
      <c r="K196" s="25"/>
      <c r="L196" s="19"/>
    </row>
    <row r="197" spans="1:12" ht="15.75" thickBot="1" x14ac:dyDescent="0.25">
      <c r="A197" s="29">
        <f>A179</f>
        <v>2</v>
      </c>
      <c r="B197" s="30">
        <f>B179</f>
        <v>5</v>
      </c>
      <c r="C197" s="67" t="s">
        <v>4</v>
      </c>
      <c r="D197" s="68"/>
      <c r="E197" s="31"/>
      <c r="F197" s="32">
        <f>F186+F196</f>
        <v>501</v>
      </c>
      <c r="G197" s="32">
        <f t="shared" ref="G197" si="77">G186+G196</f>
        <v>19.09</v>
      </c>
      <c r="H197" s="32">
        <f t="shared" ref="H197" si="78">H186+H196</f>
        <v>14.42</v>
      </c>
      <c r="I197" s="32">
        <f t="shared" ref="I197" si="79">I186+I196</f>
        <v>66.37</v>
      </c>
      <c r="J197" s="32">
        <f t="shared" ref="J197:L197" si="80">J186+J196</f>
        <v>470.93</v>
      </c>
      <c r="K197" s="32"/>
      <c r="L197" s="32">
        <f t="shared" si="80"/>
        <v>106.86</v>
      </c>
    </row>
    <row r="198" spans="1:12" ht="25.5" x14ac:dyDescent="0.25">
      <c r="A198" s="20">
        <v>3</v>
      </c>
      <c r="B198" s="21">
        <v>1</v>
      </c>
      <c r="C198" s="22" t="s">
        <v>19</v>
      </c>
      <c r="D198" s="53" t="s">
        <v>20</v>
      </c>
      <c r="E198" s="39" t="s">
        <v>78</v>
      </c>
      <c r="F198" s="52">
        <v>54</v>
      </c>
      <c r="G198" s="40">
        <v>5.99</v>
      </c>
      <c r="H198" s="40">
        <v>12.91</v>
      </c>
      <c r="I198" s="40">
        <v>0.22</v>
      </c>
      <c r="J198" s="40">
        <v>140.94</v>
      </c>
      <c r="K198" s="41" t="s">
        <v>79</v>
      </c>
      <c r="L198" s="40"/>
    </row>
    <row r="199" spans="1:12" ht="25.5" x14ac:dyDescent="0.25">
      <c r="A199" s="23"/>
      <c r="B199" s="15"/>
      <c r="C199" s="11"/>
      <c r="D199" s="6" t="s">
        <v>20</v>
      </c>
      <c r="E199" s="42" t="s">
        <v>42</v>
      </c>
      <c r="F199" s="43">
        <v>150</v>
      </c>
      <c r="G199" s="43">
        <v>5.55</v>
      </c>
      <c r="H199" s="43">
        <v>4.95</v>
      </c>
      <c r="I199" s="43">
        <v>29.55</v>
      </c>
      <c r="J199" s="43">
        <v>184.5</v>
      </c>
      <c r="K199" s="44" t="s">
        <v>39</v>
      </c>
      <c r="L199" s="43"/>
    </row>
    <row r="200" spans="1:12" ht="25.5" x14ac:dyDescent="0.25">
      <c r="A200" s="23"/>
      <c r="B200" s="15"/>
      <c r="C200" s="11"/>
      <c r="D200" s="7" t="s">
        <v>21</v>
      </c>
      <c r="E200" s="42" t="s">
        <v>48</v>
      </c>
      <c r="F200" s="43">
        <v>200</v>
      </c>
      <c r="G200" s="43">
        <v>7.0000000000000007E-2</v>
      </c>
      <c r="H200" s="43">
        <v>0.02</v>
      </c>
      <c r="I200" s="43">
        <v>15</v>
      </c>
      <c r="J200" s="43">
        <v>60</v>
      </c>
      <c r="K200" s="44" t="s">
        <v>49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43</v>
      </c>
      <c r="F201" s="43">
        <v>26</v>
      </c>
      <c r="G201" s="43">
        <v>2.2400000000000002</v>
      </c>
      <c r="H201" s="43">
        <v>0.34</v>
      </c>
      <c r="I201" s="43">
        <v>11.75</v>
      </c>
      <c r="J201" s="43">
        <v>59.28</v>
      </c>
      <c r="K201" s="44" t="s">
        <v>40</v>
      </c>
      <c r="L201" s="43"/>
    </row>
    <row r="202" spans="1:12" ht="25.5" x14ac:dyDescent="0.25">
      <c r="A202" s="23"/>
      <c r="B202" s="15"/>
      <c r="C202" s="11"/>
      <c r="D202" s="7" t="s">
        <v>23</v>
      </c>
      <c r="E202" s="42" t="s">
        <v>104</v>
      </c>
      <c r="F202" s="43">
        <v>110</v>
      </c>
      <c r="G202" s="43">
        <v>0.88</v>
      </c>
      <c r="H202" s="43">
        <v>0.22</v>
      </c>
      <c r="I202" s="43">
        <v>8.25</v>
      </c>
      <c r="J202" s="43">
        <v>41.8</v>
      </c>
      <c r="K202" s="44" t="s">
        <v>50</v>
      </c>
      <c r="L202" s="43"/>
    </row>
    <row r="203" spans="1:12" ht="25.5" x14ac:dyDescent="0.25">
      <c r="A203" s="23"/>
      <c r="B203" s="15"/>
      <c r="C203" s="11"/>
      <c r="D203" s="56" t="s">
        <v>20</v>
      </c>
      <c r="E203" s="42" t="s">
        <v>84</v>
      </c>
      <c r="F203" s="43">
        <v>15</v>
      </c>
      <c r="G203" s="43">
        <v>0.43</v>
      </c>
      <c r="H203" s="43">
        <v>0.41</v>
      </c>
      <c r="I203" s="43">
        <v>0.87</v>
      </c>
      <c r="J203" s="43">
        <v>8.8800000000000008</v>
      </c>
      <c r="K203" s="44" t="s">
        <v>65</v>
      </c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32</v>
      </c>
      <c r="E205" s="9"/>
      <c r="F205" s="19">
        <f>SUM(F198:F204)</f>
        <v>555</v>
      </c>
      <c r="G205" s="19">
        <f t="shared" ref="G205:J205" si="81">SUM(G198:G204)</f>
        <v>15.16</v>
      </c>
      <c r="H205" s="19">
        <f t="shared" si="81"/>
        <v>18.849999999999998</v>
      </c>
      <c r="I205" s="19">
        <f t="shared" si="81"/>
        <v>65.64</v>
      </c>
      <c r="J205" s="19">
        <f t="shared" si="81"/>
        <v>495.40000000000003</v>
      </c>
      <c r="K205" s="25"/>
      <c r="L205" s="19">
        <v>106.86</v>
      </c>
    </row>
    <row r="206" spans="1:12" ht="15" x14ac:dyDescent="0.2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26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6" t="s">
        <v>27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4" t="s">
        <v>28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29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30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31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32</v>
      </c>
      <c r="E215" s="9"/>
      <c r="F215" s="19">
        <f>SUM(F206:F214)</f>
        <v>0</v>
      </c>
      <c r="G215" s="19">
        <f t="shared" ref="G215:J215" si="82">SUM(G206:G214)</f>
        <v>0</v>
      </c>
      <c r="H215" s="19">
        <f t="shared" si="82"/>
        <v>0</v>
      </c>
      <c r="I215" s="19">
        <f t="shared" si="82"/>
        <v>0</v>
      </c>
      <c r="J215" s="19">
        <f t="shared" si="82"/>
        <v>0</v>
      </c>
      <c r="K215" s="25"/>
      <c r="L215" s="19"/>
    </row>
    <row r="216" spans="1:12" ht="15.75" thickBot="1" x14ac:dyDescent="0.25">
      <c r="A216" s="29">
        <f>A198</f>
        <v>3</v>
      </c>
      <c r="B216" s="30">
        <f>B198</f>
        <v>1</v>
      </c>
      <c r="C216" s="67" t="s">
        <v>4</v>
      </c>
      <c r="D216" s="68"/>
      <c r="E216" s="31"/>
      <c r="F216" s="32">
        <f>F205+F215</f>
        <v>555</v>
      </c>
      <c r="G216" s="32">
        <f t="shared" ref="G216:J216" si="83">G205+G215</f>
        <v>15.16</v>
      </c>
      <c r="H216" s="32">
        <f t="shared" si="83"/>
        <v>18.849999999999998</v>
      </c>
      <c r="I216" s="32">
        <f t="shared" si="83"/>
        <v>65.64</v>
      </c>
      <c r="J216" s="32">
        <f t="shared" si="83"/>
        <v>495.40000000000003</v>
      </c>
      <c r="K216" s="32"/>
      <c r="L216" s="32">
        <f t="shared" ref="L216" si="84">L205+L215</f>
        <v>106.86</v>
      </c>
    </row>
    <row r="217" spans="1:12" ht="25.5" x14ac:dyDescent="0.25">
      <c r="A217" s="14">
        <v>3</v>
      </c>
      <c r="B217" s="15">
        <v>2</v>
      </c>
      <c r="C217" s="22" t="s">
        <v>19</v>
      </c>
      <c r="D217" s="5" t="s">
        <v>20</v>
      </c>
      <c r="E217" s="39" t="s">
        <v>44</v>
      </c>
      <c r="F217" s="40">
        <v>75</v>
      </c>
      <c r="G217" s="40">
        <v>10.11</v>
      </c>
      <c r="H217" s="40">
        <v>20.87</v>
      </c>
      <c r="I217" s="40">
        <v>10.64</v>
      </c>
      <c r="J217" s="40">
        <v>273</v>
      </c>
      <c r="K217" s="41" t="s">
        <v>45</v>
      </c>
      <c r="L217" s="40"/>
    </row>
    <row r="218" spans="1:12" ht="25.5" x14ac:dyDescent="0.25">
      <c r="A218" s="14"/>
      <c r="B218" s="15"/>
      <c r="C218" s="11"/>
      <c r="D218" s="6" t="s">
        <v>20</v>
      </c>
      <c r="E218" s="42" t="s">
        <v>46</v>
      </c>
      <c r="F218" s="43">
        <v>150</v>
      </c>
      <c r="G218" s="43">
        <v>3.65</v>
      </c>
      <c r="H218" s="43">
        <v>5.37</v>
      </c>
      <c r="I218" s="43">
        <v>36.68</v>
      </c>
      <c r="J218" s="43">
        <v>209.7</v>
      </c>
      <c r="K218" s="44" t="s">
        <v>100</v>
      </c>
      <c r="L218" s="43"/>
    </row>
    <row r="219" spans="1:12" ht="25.5" x14ac:dyDescent="0.25">
      <c r="A219" s="14"/>
      <c r="B219" s="15"/>
      <c r="C219" s="11"/>
      <c r="D219" s="51" t="s">
        <v>21</v>
      </c>
      <c r="E219" s="42" t="s">
        <v>68</v>
      </c>
      <c r="F219" s="43">
        <v>200</v>
      </c>
      <c r="G219" s="43">
        <v>0.1</v>
      </c>
      <c r="H219" s="43">
        <v>0</v>
      </c>
      <c r="I219" s="43">
        <v>25.2</v>
      </c>
      <c r="J219" s="43">
        <v>96</v>
      </c>
      <c r="K219" s="44" t="s">
        <v>69</v>
      </c>
      <c r="L219" s="43"/>
    </row>
    <row r="220" spans="1:12" ht="15" x14ac:dyDescent="0.25">
      <c r="A220" s="14"/>
      <c r="B220" s="15"/>
      <c r="C220" s="11"/>
      <c r="D220" s="51" t="s">
        <v>22</v>
      </c>
      <c r="E220" s="42" t="s">
        <v>43</v>
      </c>
      <c r="F220" s="43">
        <v>30</v>
      </c>
      <c r="G220" s="43">
        <v>2.58</v>
      </c>
      <c r="H220" s="43">
        <v>0.39</v>
      </c>
      <c r="I220" s="43">
        <v>13.56</v>
      </c>
      <c r="J220" s="43">
        <v>68.400000000000006</v>
      </c>
      <c r="K220" s="44" t="s">
        <v>40</v>
      </c>
      <c r="L220" s="43"/>
    </row>
    <row r="221" spans="1:12" ht="15" x14ac:dyDescent="0.25">
      <c r="A221" s="14"/>
      <c r="B221" s="15"/>
      <c r="C221" s="11"/>
      <c r="D221" s="7" t="s">
        <v>23</v>
      </c>
      <c r="E221" s="42"/>
      <c r="F221" s="43"/>
      <c r="G221" s="43"/>
      <c r="H221" s="43"/>
      <c r="I221" s="43"/>
      <c r="J221" s="43"/>
      <c r="K221" s="44"/>
      <c r="L221" s="43"/>
    </row>
    <row r="222" spans="1:12" ht="25.5" x14ac:dyDescent="0.25">
      <c r="A222" s="14"/>
      <c r="B222" s="15"/>
      <c r="C222" s="11"/>
      <c r="D222" s="56"/>
      <c r="E222" s="42" t="s">
        <v>101</v>
      </c>
      <c r="F222" s="43">
        <v>60</v>
      </c>
      <c r="G222" s="43">
        <v>0.66</v>
      </c>
      <c r="H222" s="43">
        <v>0.12</v>
      </c>
      <c r="I222" s="43">
        <v>2.2799999999999998</v>
      </c>
      <c r="J222" s="43">
        <v>14.4</v>
      </c>
      <c r="K222" s="44" t="s">
        <v>83</v>
      </c>
      <c r="L222" s="43"/>
    </row>
    <row r="223" spans="1:12" ht="15" x14ac:dyDescent="0.25">
      <c r="A223" s="14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6"/>
      <c r="B224" s="17"/>
      <c r="C224" s="8"/>
      <c r="D224" s="18" t="s">
        <v>32</v>
      </c>
      <c r="E224" s="9"/>
      <c r="F224" s="19">
        <f>SUM(F217:F223)</f>
        <v>515</v>
      </c>
      <c r="G224" s="19">
        <f>SUM(G217:G223)</f>
        <v>17.099999999999998</v>
      </c>
      <c r="H224" s="19">
        <f>SUM(H217:H223)</f>
        <v>26.750000000000004</v>
      </c>
      <c r="I224" s="19">
        <f>SUM(I217:I223)</f>
        <v>88.36</v>
      </c>
      <c r="J224" s="19">
        <f>SUM(J217:J223)</f>
        <v>661.5</v>
      </c>
      <c r="K224" s="25"/>
      <c r="L224" s="19">
        <v>106.86</v>
      </c>
    </row>
    <row r="225" spans="1:12" ht="15" x14ac:dyDescent="0.25">
      <c r="A225" s="13">
        <f>A217</f>
        <v>3</v>
      </c>
      <c r="B225" s="13">
        <f>B217</f>
        <v>2</v>
      </c>
      <c r="C225" s="10" t="s">
        <v>24</v>
      </c>
      <c r="D225" s="7" t="s">
        <v>25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26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27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28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29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7" t="s">
        <v>30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7" t="s">
        <v>31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4"/>
      <c r="B232" s="15"/>
      <c r="C232" s="11"/>
      <c r="D232" s="61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6"/>
      <c r="B234" s="17"/>
      <c r="C234" s="8"/>
      <c r="D234" s="18" t="s">
        <v>32</v>
      </c>
      <c r="E234" s="9"/>
      <c r="F234" s="19">
        <f>SUM(F225:F233)</f>
        <v>0</v>
      </c>
      <c r="G234" s="19">
        <f t="shared" ref="G234:J234" si="85">SUM(G225:G233)</f>
        <v>0</v>
      </c>
      <c r="H234" s="19">
        <f t="shared" si="85"/>
        <v>0</v>
      </c>
      <c r="I234" s="19">
        <f t="shared" si="85"/>
        <v>0</v>
      </c>
      <c r="J234" s="19">
        <f t="shared" si="85"/>
        <v>0</v>
      </c>
      <c r="K234" s="25"/>
      <c r="L234" s="19"/>
    </row>
    <row r="235" spans="1:12" ht="15.75" thickBot="1" x14ac:dyDescent="0.25">
      <c r="A235" s="33">
        <f>A217</f>
        <v>3</v>
      </c>
      <c r="B235" s="33">
        <f>B217</f>
        <v>2</v>
      </c>
      <c r="C235" s="67" t="s">
        <v>4</v>
      </c>
      <c r="D235" s="68"/>
      <c r="E235" s="31"/>
      <c r="F235" s="32">
        <f>F224+F234</f>
        <v>515</v>
      </c>
      <c r="G235" s="32">
        <f t="shared" ref="G235:J235" si="86">G224+G234</f>
        <v>17.099999999999998</v>
      </c>
      <c r="H235" s="32">
        <f t="shared" si="86"/>
        <v>26.750000000000004</v>
      </c>
      <c r="I235" s="32">
        <f t="shared" si="86"/>
        <v>88.36</v>
      </c>
      <c r="J235" s="32">
        <f t="shared" si="86"/>
        <v>661.5</v>
      </c>
      <c r="K235" s="32"/>
      <c r="L235" s="32">
        <f t="shared" ref="L235" si="87">L224+L234</f>
        <v>106.86</v>
      </c>
    </row>
    <row r="236" spans="1:12" ht="25.5" x14ac:dyDescent="0.25">
      <c r="A236" s="20">
        <v>3</v>
      </c>
      <c r="B236" s="21">
        <v>3</v>
      </c>
      <c r="C236" s="22" t="s">
        <v>19</v>
      </c>
      <c r="D236" s="5" t="s">
        <v>20</v>
      </c>
      <c r="E236" s="39" t="s">
        <v>61</v>
      </c>
      <c r="F236" s="40">
        <v>90</v>
      </c>
      <c r="G236" s="40">
        <v>9.58</v>
      </c>
      <c r="H236" s="40">
        <v>25.37</v>
      </c>
      <c r="I236" s="40">
        <v>2.6</v>
      </c>
      <c r="J236" s="40">
        <v>278.10000000000002</v>
      </c>
      <c r="K236" s="41" t="s">
        <v>51</v>
      </c>
      <c r="L236" s="40"/>
    </row>
    <row r="237" spans="1:12" ht="25.5" x14ac:dyDescent="0.25">
      <c r="A237" s="23"/>
      <c r="B237" s="15"/>
      <c r="C237" s="11"/>
      <c r="D237" s="63" t="s">
        <v>20</v>
      </c>
      <c r="E237" s="42" t="s">
        <v>52</v>
      </c>
      <c r="F237" s="43">
        <v>150</v>
      </c>
      <c r="G237" s="43">
        <v>8.6</v>
      </c>
      <c r="H237" s="43">
        <v>6.09</v>
      </c>
      <c r="I237" s="43">
        <v>38.64</v>
      </c>
      <c r="J237" s="43">
        <v>243.75</v>
      </c>
      <c r="K237" s="44" t="s">
        <v>53</v>
      </c>
      <c r="L237" s="43"/>
    </row>
    <row r="238" spans="1:12" ht="25.5" x14ac:dyDescent="0.25">
      <c r="A238" s="23"/>
      <c r="B238" s="15"/>
      <c r="C238" s="11"/>
      <c r="D238" s="7" t="s">
        <v>21</v>
      </c>
      <c r="E238" s="42" t="s">
        <v>48</v>
      </c>
      <c r="F238" s="43">
        <v>200</v>
      </c>
      <c r="G238" s="43">
        <v>7.0000000000000007E-2</v>
      </c>
      <c r="H238" s="43">
        <v>0.02</v>
      </c>
      <c r="I238" s="43">
        <v>15</v>
      </c>
      <c r="J238" s="43">
        <v>60</v>
      </c>
      <c r="K238" s="44" t="s">
        <v>49</v>
      </c>
      <c r="L238" s="43"/>
    </row>
    <row r="239" spans="1:12" ht="15.75" customHeight="1" x14ac:dyDescent="0.25">
      <c r="A239" s="23"/>
      <c r="B239" s="15"/>
      <c r="C239" s="11"/>
      <c r="D239" s="7" t="s">
        <v>22</v>
      </c>
      <c r="E239" s="42" t="s">
        <v>43</v>
      </c>
      <c r="F239" s="43">
        <v>22</v>
      </c>
      <c r="G239" s="43">
        <v>1.89</v>
      </c>
      <c r="H239" s="43">
        <v>0.28999999999999998</v>
      </c>
      <c r="I239" s="43">
        <v>9.94</v>
      </c>
      <c r="J239" s="43">
        <v>50.16</v>
      </c>
      <c r="K239" s="44" t="s">
        <v>40</v>
      </c>
      <c r="L239" s="43"/>
    </row>
    <row r="240" spans="1:12" ht="25.5" x14ac:dyDescent="0.25">
      <c r="A240" s="23"/>
      <c r="B240" s="15"/>
      <c r="C240" s="11"/>
      <c r="D240" s="7" t="s">
        <v>23</v>
      </c>
      <c r="E240" s="42" t="s">
        <v>104</v>
      </c>
      <c r="F240" s="43">
        <v>115</v>
      </c>
      <c r="G240" s="43">
        <v>1.04</v>
      </c>
      <c r="H240" s="43">
        <v>0.23</v>
      </c>
      <c r="I240" s="43">
        <v>9.32</v>
      </c>
      <c r="J240" s="43">
        <v>49.45</v>
      </c>
      <c r="K240" s="44" t="s">
        <v>50</v>
      </c>
      <c r="L240" s="43"/>
    </row>
    <row r="241" spans="1:12" ht="15" x14ac:dyDescent="0.25">
      <c r="A241" s="23"/>
      <c r="B241" s="15"/>
      <c r="C241" s="11"/>
      <c r="D241" s="62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32</v>
      </c>
      <c r="E243" s="9"/>
      <c r="F243" s="19">
        <f>SUM(F236:F242)</f>
        <v>577</v>
      </c>
      <c r="G243" s="19">
        <f t="shared" ref="G243:J243" si="88">SUM(G236:G242)</f>
        <v>21.18</v>
      </c>
      <c r="H243" s="19">
        <f t="shared" si="88"/>
        <v>32</v>
      </c>
      <c r="I243" s="19">
        <f t="shared" si="88"/>
        <v>75.5</v>
      </c>
      <c r="J243" s="19">
        <f t="shared" si="88"/>
        <v>681.46</v>
      </c>
      <c r="K243" s="25"/>
      <c r="L243" s="19">
        <v>106.86</v>
      </c>
    </row>
    <row r="244" spans="1:12" ht="15" x14ac:dyDescent="0.25">
      <c r="A244" s="26">
        <f>A236</f>
        <v>3</v>
      </c>
      <c r="B244" s="13">
        <f>B236</f>
        <v>3</v>
      </c>
      <c r="C244" s="10" t="s">
        <v>24</v>
      </c>
      <c r="D244" s="7" t="s">
        <v>25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26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27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28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29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30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 t="s">
        <v>31</v>
      </c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4"/>
      <c r="B253" s="17"/>
      <c r="C253" s="8"/>
      <c r="D253" s="18" t="s">
        <v>32</v>
      </c>
      <c r="E253" s="9"/>
      <c r="F253" s="19">
        <f>SUM(F244:F252)</f>
        <v>0</v>
      </c>
      <c r="G253" s="19">
        <f t="shared" ref="G253:J253" si="89">SUM(G244:G252)</f>
        <v>0</v>
      </c>
      <c r="H253" s="19">
        <f t="shared" si="89"/>
        <v>0</v>
      </c>
      <c r="I253" s="19">
        <f t="shared" si="89"/>
        <v>0</v>
      </c>
      <c r="J253" s="19">
        <f t="shared" si="89"/>
        <v>0</v>
      </c>
      <c r="K253" s="25"/>
      <c r="L253" s="19"/>
    </row>
    <row r="254" spans="1:12" ht="15.75" thickBot="1" x14ac:dyDescent="0.25">
      <c r="A254" s="29">
        <f>A236</f>
        <v>3</v>
      </c>
      <c r="B254" s="30">
        <f>B236</f>
        <v>3</v>
      </c>
      <c r="C254" s="67" t="s">
        <v>4</v>
      </c>
      <c r="D254" s="68"/>
      <c r="E254" s="31"/>
      <c r="F254" s="32">
        <f>F243+F253</f>
        <v>577</v>
      </c>
      <c r="G254" s="32">
        <f t="shared" ref="G254:J254" si="90">G243+G253</f>
        <v>21.18</v>
      </c>
      <c r="H254" s="32">
        <f t="shared" si="90"/>
        <v>32</v>
      </c>
      <c r="I254" s="32">
        <f t="shared" si="90"/>
        <v>75.5</v>
      </c>
      <c r="J254" s="32">
        <f t="shared" si="90"/>
        <v>681.46</v>
      </c>
      <c r="K254" s="32"/>
      <c r="L254" s="32">
        <f t="shared" ref="L254" si="91">L243+L253</f>
        <v>106.86</v>
      </c>
    </row>
    <row r="255" spans="1:12" ht="25.5" x14ac:dyDescent="0.25">
      <c r="A255" s="20">
        <v>3</v>
      </c>
      <c r="B255" s="21">
        <v>4</v>
      </c>
      <c r="C255" s="22" t="s">
        <v>19</v>
      </c>
      <c r="D255" s="5" t="s">
        <v>20</v>
      </c>
      <c r="E255" s="39" t="s">
        <v>102</v>
      </c>
      <c r="F255" s="40">
        <v>60</v>
      </c>
      <c r="G255" s="40">
        <v>9.1300000000000008</v>
      </c>
      <c r="H255" s="40">
        <v>13.32</v>
      </c>
      <c r="I255" s="40">
        <v>9.19</v>
      </c>
      <c r="J255" s="40">
        <v>193.2</v>
      </c>
      <c r="K255" s="41" t="s">
        <v>103</v>
      </c>
      <c r="L255" s="40"/>
    </row>
    <row r="256" spans="1:12" ht="25.5" x14ac:dyDescent="0.25">
      <c r="A256" s="23"/>
      <c r="B256" s="15"/>
      <c r="C256" s="11"/>
      <c r="D256" s="6" t="s">
        <v>20</v>
      </c>
      <c r="E256" s="42" t="s">
        <v>42</v>
      </c>
      <c r="F256" s="43">
        <v>150</v>
      </c>
      <c r="G256" s="43">
        <v>5.55</v>
      </c>
      <c r="H256" s="43">
        <v>4.95</v>
      </c>
      <c r="I256" s="43">
        <v>29.55</v>
      </c>
      <c r="J256" s="43">
        <v>184.5</v>
      </c>
      <c r="K256" s="44" t="s">
        <v>39</v>
      </c>
      <c r="L256" s="43"/>
    </row>
    <row r="257" spans="1:12" ht="15" x14ac:dyDescent="0.25">
      <c r="A257" s="23"/>
      <c r="B257" s="15"/>
      <c r="C257" s="11"/>
      <c r="D257" s="7" t="s">
        <v>21</v>
      </c>
      <c r="E257" s="42" t="s">
        <v>74</v>
      </c>
      <c r="F257" s="43">
        <v>200</v>
      </c>
      <c r="G257" s="43">
        <v>0.7</v>
      </c>
      <c r="H257" s="43">
        <v>0</v>
      </c>
      <c r="I257" s="43">
        <v>27</v>
      </c>
      <c r="J257" s="43">
        <v>111</v>
      </c>
      <c r="K257" s="44" t="s">
        <v>62</v>
      </c>
      <c r="L257" s="43"/>
    </row>
    <row r="258" spans="1:12" ht="15" x14ac:dyDescent="0.25">
      <c r="A258" s="23"/>
      <c r="B258" s="15"/>
      <c r="C258" s="11"/>
      <c r="D258" s="7" t="s">
        <v>22</v>
      </c>
      <c r="E258" s="42" t="s">
        <v>43</v>
      </c>
      <c r="F258" s="43">
        <v>30</v>
      </c>
      <c r="G258" s="43">
        <v>2.58</v>
      </c>
      <c r="H258" s="43">
        <v>0.39</v>
      </c>
      <c r="I258" s="43">
        <v>13.56</v>
      </c>
      <c r="J258" s="43">
        <v>68.400000000000006</v>
      </c>
      <c r="K258" s="44" t="s">
        <v>40</v>
      </c>
      <c r="L258" s="43"/>
    </row>
    <row r="259" spans="1:12" ht="15" x14ac:dyDescent="0.25">
      <c r="A259" s="23"/>
      <c r="B259" s="15"/>
      <c r="C259" s="11"/>
      <c r="D259" s="7" t="s">
        <v>23</v>
      </c>
      <c r="E259" s="42"/>
      <c r="F259" s="43"/>
      <c r="G259" s="43"/>
      <c r="H259" s="43"/>
      <c r="I259" s="43"/>
      <c r="J259" s="43"/>
      <c r="K259" s="44"/>
      <c r="L259" s="43"/>
    </row>
    <row r="260" spans="1:12" ht="25.5" x14ac:dyDescent="0.25">
      <c r="A260" s="23"/>
      <c r="B260" s="15"/>
      <c r="C260" s="11"/>
      <c r="D260" s="59"/>
      <c r="E260" s="42" t="s">
        <v>82</v>
      </c>
      <c r="F260" s="43">
        <v>60</v>
      </c>
      <c r="G260" s="43">
        <v>0.42</v>
      </c>
      <c r="H260" s="43">
        <v>0.06</v>
      </c>
      <c r="I260" s="43">
        <v>1.1399999999999999</v>
      </c>
      <c r="J260" s="43">
        <v>6.6</v>
      </c>
      <c r="K260" s="44" t="s">
        <v>83</v>
      </c>
      <c r="L260" s="43"/>
    </row>
    <row r="261" spans="1:12" ht="15" x14ac:dyDescent="0.25">
      <c r="A261" s="23"/>
      <c r="B261" s="15"/>
      <c r="C261" s="11"/>
      <c r="D261" s="6"/>
      <c r="E261" s="42" t="s">
        <v>85</v>
      </c>
      <c r="F261" s="43">
        <v>10</v>
      </c>
      <c r="G261" s="43">
        <v>0.71</v>
      </c>
      <c r="H261" s="43">
        <v>1.51</v>
      </c>
      <c r="I261" s="43">
        <v>6.77</v>
      </c>
      <c r="J261" s="43">
        <v>43.5</v>
      </c>
      <c r="K261" s="44" t="s">
        <v>40</v>
      </c>
      <c r="L261" s="43"/>
    </row>
    <row r="262" spans="1:12" ht="15" x14ac:dyDescent="0.25">
      <c r="A262" s="24"/>
      <c r="B262" s="17"/>
      <c r="C262" s="8"/>
      <c r="D262" s="18" t="s">
        <v>32</v>
      </c>
      <c r="E262" s="9"/>
      <c r="F262" s="19">
        <f>SUM(F255:F261)</f>
        <v>510</v>
      </c>
      <c r="G262" s="19">
        <f t="shared" ref="G262:J262" si="92">SUM(G255:G261)</f>
        <v>19.090000000000003</v>
      </c>
      <c r="H262" s="19">
        <f t="shared" si="92"/>
        <v>20.23</v>
      </c>
      <c r="I262" s="19">
        <f t="shared" si="92"/>
        <v>87.210000000000008</v>
      </c>
      <c r="J262" s="19">
        <f t="shared" si="92"/>
        <v>607.20000000000005</v>
      </c>
      <c r="K262" s="25"/>
      <c r="L262" s="19">
        <v>106.86</v>
      </c>
    </row>
    <row r="263" spans="1:12" ht="15" x14ac:dyDescent="0.25">
      <c r="A263" s="26">
        <f>A255</f>
        <v>3</v>
      </c>
      <c r="B263" s="13">
        <f>B255</f>
        <v>4</v>
      </c>
      <c r="C263" s="10" t="s">
        <v>24</v>
      </c>
      <c r="D263" s="7" t="s">
        <v>25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26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27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28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29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7" t="s">
        <v>30</v>
      </c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7" t="s">
        <v>31</v>
      </c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5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3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4"/>
      <c r="B272" s="17"/>
      <c r="C272" s="8"/>
      <c r="D272" s="18" t="s">
        <v>32</v>
      </c>
      <c r="E272" s="9"/>
      <c r="F272" s="19">
        <f>SUM(F263:F271)</f>
        <v>0</v>
      </c>
      <c r="G272" s="19">
        <f t="shared" ref="G272:J272" si="93">SUM(G263:G271)</f>
        <v>0</v>
      </c>
      <c r="H272" s="19">
        <f t="shared" si="93"/>
        <v>0</v>
      </c>
      <c r="I272" s="19">
        <f t="shared" si="93"/>
        <v>0</v>
      </c>
      <c r="J272" s="19">
        <f t="shared" si="93"/>
        <v>0</v>
      </c>
      <c r="K272" s="25"/>
      <c r="L272" s="19"/>
    </row>
    <row r="273" spans="1:12" ht="15.75" thickBot="1" x14ac:dyDescent="0.25">
      <c r="A273" s="29">
        <f>A255</f>
        <v>3</v>
      </c>
      <c r="B273" s="30">
        <f>B255</f>
        <v>4</v>
      </c>
      <c r="C273" s="67" t="s">
        <v>4</v>
      </c>
      <c r="D273" s="68"/>
      <c r="E273" s="31"/>
      <c r="F273" s="32">
        <f>F262+F272</f>
        <v>510</v>
      </c>
      <c r="G273" s="32">
        <f t="shared" ref="G273:J273" si="94">G262+G272</f>
        <v>19.090000000000003</v>
      </c>
      <c r="H273" s="32">
        <f t="shared" si="94"/>
        <v>20.23</v>
      </c>
      <c r="I273" s="32">
        <f t="shared" si="94"/>
        <v>87.210000000000008</v>
      </c>
      <c r="J273" s="32">
        <f t="shared" si="94"/>
        <v>607.20000000000005</v>
      </c>
      <c r="K273" s="32"/>
      <c r="L273" s="32">
        <f t="shared" ref="L273" si="95">L262+L272</f>
        <v>106.86</v>
      </c>
    </row>
    <row r="274" spans="1:12" ht="15" x14ac:dyDescent="0.25">
      <c r="A274" s="20">
        <v>3</v>
      </c>
      <c r="B274" s="21">
        <v>5</v>
      </c>
      <c r="C274" s="22" t="s">
        <v>19</v>
      </c>
      <c r="D274" s="5" t="s">
        <v>20</v>
      </c>
      <c r="E274" s="39" t="s">
        <v>41</v>
      </c>
      <c r="F274" s="40">
        <v>100</v>
      </c>
      <c r="G274" s="40">
        <v>15.6</v>
      </c>
      <c r="H274" s="40">
        <v>8.4</v>
      </c>
      <c r="I274" s="40">
        <v>3.3</v>
      </c>
      <c r="J274" s="40">
        <v>151.19999999999999</v>
      </c>
      <c r="K274" s="41" t="s">
        <v>38</v>
      </c>
      <c r="L274" s="40"/>
    </row>
    <row r="275" spans="1:12" ht="25.5" x14ac:dyDescent="0.25">
      <c r="A275" s="23"/>
      <c r="B275" s="15"/>
      <c r="C275" s="11"/>
      <c r="D275" s="6" t="s">
        <v>20</v>
      </c>
      <c r="E275" s="42" t="s">
        <v>46</v>
      </c>
      <c r="F275" s="43">
        <v>150</v>
      </c>
      <c r="G275" s="43">
        <v>3.65</v>
      </c>
      <c r="H275" s="43">
        <v>5.37</v>
      </c>
      <c r="I275" s="43">
        <v>36.68</v>
      </c>
      <c r="J275" s="43">
        <v>209.7</v>
      </c>
      <c r="K275" s="44" t="s">
        <v>47</v>
      </c>
      <c r="L275" s="43"/>
    </row>
    <row r="276" spans="1:12" ht="25.5" x14ac:dyDescent="0.25">
      <c r="A276" s="23"/>
      <c r="B276" s="15"/>
      <c r="C276" s="11"/>
      <c r="D276" s="7" t="s">
        <v>21</v>
      </c>
      <c r="E276" s="42" t="s">
        <v>59</v>
      </c>
      <c r="F276" s="43">
        <v>207</v>
      </c>
      <c r="G276" s="43">
        <v>0.13</v>
      </c>
      <c r="H276" s="43">
        <v>0.02</v>
      </c>
      <c r="I276" s="43">
        <v>15.2</v>
      </c>
      <c r="J276" s="43">
        <v>62</v>
      </c>
      <c r="K276" s="44" t="s">
        <v>60</v>
      </c>
      <c r="L276" s="43"/>
    </row>
    <row r="277" spans="1:12" ht="15" x14ac:dyDescent="0.25">
      <c r="A277" s="23"/>
      <c r="B277" s="15"/>
      <c r="C277" s="11"/>
      <c r="D277" s="7" t="s">
        <v>22</v>
      </c>
      <c r="E277" s="42" t="s">
        <v>43</v>
      </c>
      <c r="F277" s="43">
        <v>33</v>
      </c>
      <c r="G277" s="43">
        <v>2.84</v>
      </c>
      <c r="H277" s="43">
        <v>0.43</v>
      </c>
      <c r="I277" s="43">
        <v>14.92</v>
      </c>
      <c r="J277" s="43">
        <v>75.239999999999995</v>
      </c>
      <c r="K277" s="44" t="s">
        <v>40</v>
      </c>
      <c r="L277" s="43"/>
    </row>
    <row r="278" spans="1:12" ht="15" x14ac:dyDescent="0.25">
      <c r="A278" s="23"/>
      <c r="B278" s="15"/>
      <c r="C278" s="11"/>
      <c r="D278" s="7" t="s">
        <v>23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3"/>
      <c r="B279" s="15"/>
      <c r="C279" s="11"/>
      <c r="D279" s="62" t="s">
        <v>20</v>
      </c>
      <c r="E279" s="42" t="s">
        <v>107</v>
      </c>
      <c r="F279" s="43">
        <v>56</v>
      </c>
      <c r="G279" s="43">
        <v>1.7</v>
      </c>
      <c r="H279" s="43">
        <v>3.2</v>
      </c>
      <c r="I279" s="43">
        <v>15.9</v>
      </c>
      <c r="J279" s="43">
        <v>99.5</v>
      </c>
      <c r="K279" s="44" t="s">
        <v>75</v>
      </c>
      <c r="L279" s="43"/>
    </row>
    <row r="280" spans="1:12" ht="15" x14ac:dyDescent="0.25">
      <c r="A280" s="23"/>
      <c r="B280" s="15"/>
      <c r="C280" s="11"/>
      <c r="D280" s="56"/>
      <c r="E280" s="42"/>
      <c r="F280" s="43"/>
      <c r="G280" s="43"/>
      <c r="H280" s="43"/>
      <c r="I280" s="43"/>
      <c r="J280" s="43"/>
      <c r="K280" s="44"/>
      <c r="L280" s="43"/>
    </row>
    <row r="281" spans="1:12" ht="15.75" customHeight="1" x14ac:dyDescent="0.25">
      <c r="A281" s="24"/>
      <c r="B281" s="17"/>
      <c r="C281" s="8"/>
      <c r="D281" s="18" t="s">
        <v>32</v>
      </c>
      <c r="E281" s="9"/>
      <c r="F281" s="19">
        <f>SUM(F274:F280)</f>
        <v>546</v>
      </c>
      <c r="G281" s="19">
        <f t="shared" ref="G281:J281" si="96">SUM(G274:G280)</f>
        <v>23.919999999999998</v>
      </c>
      <c r="H281" s="19">
        <f t="shared" si="96"/>
        <v>17.419999999999998</v>
      </c>
      <c r="I281" s="19">
        <f t="shared" si="96"/>
        <v>86</v>
      </c>
      <c r="J281" s="19">
        <f t="shared" si="96"/>
        <v>597.64</v>
      </c>
      <c r="K281" s="25"/>
      <c r="L281" s="19">
        <v>106.86</v>
      </c>
    </row>
    <row r="282" spans="1:12" ht="15" x14ac:dyDescent="0.25">
      <c r="A282" s="26">
        <f>A274</f>
        <v>3</v>
      </c>
      <c r="B282" s="13">
        <f>B274</f>
        <v>5</v>
      </c>
      <c r="C282" s="10" t="s">
        <v>24</v>
      </c>
      <c r="D282" s="7" t="s">
        <v>25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26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27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28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29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7" t="s">
        <v>30</v>
      </c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7" t="s">
        <v>31</v>
      </c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3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4"/>
      <c r="B291" s="17"/>
      <c r="C291" s="8"/>
      <c r="D291" s="18" t="s">
        <v>32</v>
      </c>
      <c r="E291" s="9"/>
      <c r="F291" s="19">
        <f>SUM(F282:F290)</f>
        <v>0</v>
      </c>
      <c r="G291" s="19">
        <f t="shared" ref="G291:J291" si="97">SUM(G282:G290)</f>
        <v>0</v>
      </c>
      <c r="H291" s="19">
        <f t="shared" si="97"/>
        <v>0</v>
      </c>
      <c r="I291" s="19">
        <f t="shared" si="97"/>
        <v>0</v>
      </c>
      <c r="J291" s="19">
        <f t="shared" si="97"/>
        <v>0</v>
      </c>
      <c r="K291" s="25"/>
      <c r="L291" s="19"/>
    </row>
    <row r="292" spans="1:12" ht="15.75" thickBot="1" x14ac:dyDescent="0.25">
      <c r="A292" s="29">
        <f>A274</f>
        <v>3</v>
      </c>
      <c r="B292" s="30">
        <f>B274</f>
        <v>5</v>
      </c>
      <c r="C292" s="67" t="s">
        <v>4</v>
      </c>
      <c r="D292" s="68"/>
      <c r="E292" s="31"/>
      <c r="F292" s="32">
        <f>F281+F291</f>
        <v>546</v>
      </c>
      <c r="G292" s="32">
        <f t="shared" ref="G292:J292" si="98">G281+G291</f>
        <v>23.919999999999998</v>
      </c>
      <c r="H292" s="32">
        <f t="shared" si="98"/>
        <v>17.419999999999998</v>
      </c>
      <c r="I292" s="32">
        <f t="shared" si="98"/>
        <v>86</v>
      </c>
      <c r="J292" s="32">
        <f t="shared" si="98"/>
        <v>597.64</v>
      </c>
      <c r="K292" s="32"/>
      <c r="L292" s="32">
        <f t="shared" ref="L292" si="99">L281+L291</f>
        <v>106.86</v>
      </c>
    </row>
    <row r="293" spans="1:12" ht="13.5" thickBot="1" x14ac:dyDescent="0.25">
      <c r="A293" s="27"/>
      <c r="B293" s="28"/>
      <c r="C293" s="69" t="s">
        <v>5</v>
      </c>
      <c r="D293" s="69"/>
      <c r="E293" s="69"/>
      <c r="F293" s="34">
        <f>(F24+F43+F62+F82+F102+F121+F140+F159+F178+F197+F216+F235+F254+F273+F292)/(IF(F24=0,0,1)+IF(F43=0,0,1)+IF(F62=0,0,1)+IF(F82=0,0,1)+IF(F102=0,0,1)+IF(F121=0,0,1)+IF(F140=0,0,1)+IF(F159=0,0,1)+IF(F178=0,0,1)+IF(F197=0,0,1)+IF(F216=0,0,1)+IF(F235=0,0,1)+IF(F254=0,0,1)+IF(F273=0,0,1)+IF(F292=0,0,1))</f>
        <v>544.13333333333333</v>
      </c>
      <c r="G293" s="34">
        <f>(G24+G43+G62+G82+G102+G121+G140+G159+G178+G197+G216+G235+G254+G273+G292)/(IF(G24=0,0,1)+IF(G43=0,0,1)+IF(G62=0,0,1)+IF(G82=0,0,1)+IF(G102=0,0,1)+IF(G121=0,0,1)+IF(G140=0,0,1)+IF(G159=0,0,1)+IF(G178=0,0,1)+IF(G197=0,0,1)+IF(G216=0,0,1)+IF(G235=0,0,1)+IF(G254=0,0,1)+IF(G273=0,0,1)+IF(G292=0,0,1))</f>
        <v>18.664000000000001</v>
      </c>
      <c r="H293" s="34">
        <f>(H24+H43+H62+H82+H102+H121+H140+H159+H178+H197+H216+H235+H254+H273+H292)/(IF(H24=0,0,1)+IF(H43=0,0,1)+IF(H62=0,0,1)+IF(H82=0,0,1)+IF(H102=0,0,1)+IF(H121=0,0,1)+IF(H140=0,0,1)+IF(H159=0,0,1)+IF(H178=0,0,1)+IF(H197=0,0,1)+IF(H216=0,0,1)+IF(H235=0,0,1)+IF(H254=0,0,1)+IF(H273=0,0,1)+IF(H292=0,0,1))</f>
        <v>23.285333333333334</v>
      </c>
      <c r="I293" s="34">
        <f>(I24+I43+I62+I82+I102+I121+I140+I159+I178+I197+I216+I235+I254+I273+I292)/(IF(I24=0,0,1)+IF(I43=0,0,1)+IF(I62=0,0,1)+IF(I82=0,0,1)+IF(I102=0,0,1)+IF(I121=0,0,1)+IF(I140=0,0,1)+IF(I159=0,0,1)+IF(I178=0,0,1)+IF(I197=0,0,1)+IF(I216=0,0,1)+IF(I235=0,0,1)+IF(I254=0,0,1)+IF(I273=0,0,1)+IF(I292=0,0,1))</f>
        <v>79.481333333333339</v>
      </c>
      <c r="J293" s="34">
        <f>(J24+J43+J62+J82+J102+J121+J140+J159+J178+J197+J216+J235+J254+J273+J292)/(IF(J24=0,0,1)+IF(J43=0,0,1)+IF(J62=0,0,1)+IF(J82=0,0,1)+IF(J102=0,0,1)+IF(J121=0,0,1)+IF(J140=0,0,1)+IF(J159=0,0,1)+IF(J178=0,0,1)+IF(J197=0,0,1)+IF(J216=0,0,1)+IF(J235=0,0,1)+IF(J254=0,0,1)+IF(J273=0,0,1)+IF(J292=0,0,1))</f>
        <v>603.95533333333333</v>
      </c>
      <c r="K293" s="34"/>
      <c r="L293" s="34">
        <f>(L24+L43+L62+L82+L102+L121+L140+L159+L178+L197+L216+L235+L254+L273+L292)/(IF(L24=0,0,1)+IF(L43=0,0,1)+IF(L62=0,0,1)+IF(L82=0,0,1)+IF(L102=0,0,1)+IF(L121=0,0,1)+IF(L140=0,0,1)+IF(L159=0,0,1)+IF(L178=0,0,1)+IF(L197=0,0,1)+IF(L216=0,0,1)+IF(L235=0,0,1)+IF(L254=0,0,1)+IF(L273=0,0,1)+IF(L292=0,0,1))</f>
        <v>106.85999999999996</v>
      </c>
    </row>
  </sheetData>
  <mergeCells count="19">
    <mergeCell ref="C1:E1"/>
    <mergeCell ref="H1:K1"/>
    <mergeCell ref="H2:K2"/>
    <mergeCell ref="C43:D43"/>
    <mergeCell ref="C62:D62"/>
    <mergeCell ref="C82:D82"/>
    <mergeCell ref="C102:D102"/>
    <mergeCell ref="C24:D24"/>
    <mergeCell ref="C293:E293"/>
    <mergeCell ref="C197:D197"/>
    <mergeCell ref="C121:D121"/>
    <mergeCell ref="C140:D140"/>
    <mergeCell ref="C159:D159"/>
    <mergeCell ref="C178:D178"/>
    <mergeCell ref="C216:D216"/>
    <mergeCell ref="C235:D235"/>
    <mergeCell ref="C254:D254"/>
    <mergeCell ref="C273:D273"/>
    <mergeCell ref="C292:D2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2026-03-12T05:14:54Z</dcterms:modified>
</cp:coreProperties>
</file>